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34" i="1"/>
  <c r="G234"/>
  <c r="B362"/>
  <c r="A362"/>
  <c r="L361"/>
  <c r="J361"/>
  <c r="J362" s="1"/>
  <c r="I361"/>
  <c r="H361"/>
  <c r="G361"/>
  <c r="F361"/>
  <c r="F362" s="1"/>
  <c r="A352"/>
  <c r="L351"/>
  <c r="L362" s="1"/>
  <c r="J351"/>
  <c r="I351"/>
  <c r="I362" s="1"/>
  <c r="H351"/>
  <c r="G351"/>
  <c r="G362" s="1"/>
  <c r="F351"/>
  <c r="B343"/>
  <c r="A343"/>
  <c r="L342"/>
  <c r="J342"/>
  <c r="I342"/>
  <c r="H342"/>
  <c r="G342"/>
  <c r="F342"/>
  <c r="B333"/>
  <c r="A333"/>
  <c r="L332"/>
  <c r="L343" s="1"/>
  <c r="J332"/>
  <c r="J343" s="1"/>
  <c r="I332"/>
  <c r="I343" s="1"/>
  <c r="H332"/>
  <c r="H343" s="1"/>
  <c r="G332"/>
  <c r="G343" s="1"/>
  <c r="F332"/>
  <c r="F343" s="1"/>
  <c r="B324"/>
  <c r="A324"/>
  <c r="L323"/>
  <c r="L324" s="1"/>
  <c r="J323"/>
  <c r="I323"/>
  <c r="I324" s="1"/>
  <c r="H323"/>
  <c r="G323"/>
  <c r="G324" s="1"/>
  <c r="F323"/>
  <c r="A314"/>
  <c r="L313"/>
  <c r="J313"/>
  <c r="J324" s="1"/>
  <c r="I313"/>
  <c r="H313"/>
  <c r="H324" s="1"/>
  <c r="G313"/>
  <c r="F313"/>
  <c r="F324" s="1"/>
  <c r="B304"/>
  <c r="A304"/>
  <c r="L303"/>
  <c r="J303"/>
  <c r="I303"/>
  <c r="H303"/>
  <c r="G303"/>
  <c r="F303"/>
  <c r="B294"/>
  <c r="A294"/>
  <c r="L293"/>
  <c r="L304" s="1"/>
  <c r="J293"/>
  <c r="J304" s="1"/>
  <c r="I293"/>
  <c r="I304" s="1"/>
  <c r="H293"/>
  <c r="H304" s="1"/>
  <c r="G293"/>
  <c r="G304" s="1"/>
  <c r="F293"/>
  <c r="F304" s="1"/>
  <c r="B285"/>
  <c r="A285"/>
  <c r="L284"/>
  <c r="J284"/>
  <c r="J285" s="1"/>
  <c r="I284"/>
  <c r="H284"/>
  <c r="H285" s="1"/>
  <c r="G284"/>
  <c r="F284"/>
  <c r="A275"/>
  <c r="L274"/>
  <c r="L285" s="1"/>
  <c r="J274"/>
  <c r="I274"/>
  <c r="I285" s="1"/>
  <c r="H274"/>
  <c r="G274"/>
  <c r="G285" s="1"/>
  <c r="F274"/>
  <c r="B265"/>
  <c r="A265"/>
  <c r="L264"/>
  <c r="J264"/>
  <c r="I264"/>
  <c r="H264"/>
  <c r="G264"/>
  <c r="F264"/>
  <c r="B255"/>
  <c r="A255"/>
  <c r="L254"/>
  <c r="L265" s="1"/>
  <c r="J254"/>
  <c r="J265" s="1"/>
  <c r="I254"/>
  <c r="I265" s="1"/>
  <c r="H254"/>
  <c r="H265" s="1"/>
  <c r="G254"/>
  <c r="G265" s="1"/>
  <c r="F254"/>
  <c r="F265" s="1"/>
  <c r="B402"/>
  <c r="A402"/>
  <c r="L401"/>
  <c r="J401"/>
  <c r="I401"/>
  <c r="H401"/>
  <c r="G401"/>
  <c r="F401"/>
  <c r="A392"/>
  <c r="L391"/>
  <c r="L402" s="1"/>
  <c r="J391"/>
  <c r="I391"/>
  <c r="I402" s="1"/>
  <c r="H391"/>
  <c r="G391"/>
  <c r="G402" s="1"/>
  <c r="F391"/>
  <c r="B382"/>
  <c r="A382"/>
  <c r="L381"/>
  <c r="J381"/>
  <c r="I381"/>
  <c r="H381"/>
  <c r="G381"/>
  <c r="F381"/>
  <c r="B372"/>
  <c r="A372"/>
  <c r="L371"/>
  <c r="L382" s="1"/>
  <c r="J371"/>
  <c r="J382" s="1"/>
  <c r="I371"/>
  <c r="I382" s="1"/>
  <c r="H371"/>
  <c r="H382" s="1"/>
  <c r="G371"/>
  <c r="G382" s="1"/>
  <c r="F371"/>
  <c r="F382" s="1"/>
  <c r="B245"/>
  <c r="A245"/>
  <c r="L244"/>
  <c r="J244"/>
  <c r="I244"/>
  <c r="H244"/>
  <c r="G244"/>
  <c r="F244"/>
  <c r="A235"/>
  <c r="L234"/>
  <c r="L245" s="1"/>
  <c r="J234"/>
  <c r="J245" s="1"/>
  <c r="I234"/>
  <c r="I245" s="1"/>
  <c r="H234"/>
  <c r="H245" s="1"/>
  <c r="G245"/>
  <c r="F245"/>
  <c r="B225"/>
  <c r="A225"/>
  <c r="L224"/>
  <c r="J224"/>
  <c r="I224"/>
  <c r="H224"/>
  <c r="G224"/>
  <c r="F224"/>
  <c r="B215"/>
  <c r="A215"/>
  <c r="L214"/>
  <c r="L225" s="1"/>
  <c r="J214"/>
  <c r="J225" s="1"/>
  <c r="I214"/>
  <c r="I225" s="1"/>
  <c r="H214"/>
  <c r="H225" s="1"/>
  <c r="G214"/>
  <c r="G225" s="1"/>
  <c r="F214"/>
  <c r="F225" s="1"/>
  <c r="B442"/>
  <c r="A442"/>
  <c r="L441"/>
  <c r="J441"/>
  <c r="I441"/>
  <c r="H441"/>
  <c r="G441"/>
  <c r="F441"/>
  <c r="A432"/>
  <c r="L431"/>
  <c r="L442" s="1"/>
  <c r="J431"/>
  <c r="I431"/>
  <c r="I442" s="1"/>
  <c r="H431"/>
  <c r="G431"/>
  <c r="G442" s="1"/>
  <c r="F431"/>
  <c r="B422"/>
  <c r="A422"/>
  <c r="L421"/>
  <c r="J421"/>
  <c r="I421"/>
  <c r="H421"/>
  <c r="G421"/>
  <c r="F421"/>
  <c r="B412"/>
  <c r="A412"/>
  <c r="L411"/>
  <c r="L422" s="1"/>
  <c r="J411"/>
  <c r="J422" s="1"/>
  <c r="I411"/>
  <c r="I422" s="1"/>
  <c r="H411"/>
  <c r="H422" s="1"/>
  <c r="G411"/>
  <c r="G422" s="1"/>
  <c r="F411"/>
  <c r="F422" s="1"/>
  <c r="B462"/>
  <c r="A462"/>
  <c r="L461"/>
  <c r="J461"/>
  <c r="I461"/>
  <c r="H461"/>
  <c r="G461"/>
  <c r="F461"/>
  <c r="B452"/>
  <c r="A452"/>
  <c r="L451"/>
  <c r="L462" s="1"/>
  <c r="J451"/>
  <c r="J462" s="1"/>
  <c r="I451"/>
  <c r="I462" s="1"/>
  <c r="H451"/>
  <c r="H462" s="1"/>
  <c r="G451"/>
  <c r="G462" s="1"/>
  <c r="F451"/>
  <c r="F462" s="1"/>
  <c r="J105"/>
  <c r="H105"/>
  <c r="B105"/>
  <c r="A105"/>
  <c r="L104"/>
  <c r="J104"/>
  <c r="I104"/>
  <c r="H104"/>
  <c r="G104"/>
  <c r="F104"/>
  <c r="B95"/>
  <c r="A95"/>
  <c r="L94"/>
  <c r="L105" s="1"/>
  <c r="J94"/>
  <c r="I94"/>
  <c r="I105" s="1"/>
  <c r="H94"/>
  <c r="G94"/>
  <c r="G105" s="1"/>
  <c r="F94"/>
  <c r="F54"/>
  <c r="G54"/>
  <c r="H442" l="1"/>
  <c r="J442"/>
  <c r="F442"/>
  <c r="H402"/>
  <c r="J402"/>
  <c r="F402"/>
  <c r="H362"/>
  <c r="F285"/>
  <c r="F105"/>
  <c r="B482"/>
  <c r="A482"/>
  <c r="L481"/>
  <c r="J481"/>
  <c r="I481"/>
  <c r="H481"/>
  <c r="G481"/>
  <c r="F481"/>
  <c r="A472"/>
  <c r="L471"/>
  <c r="L482" s="1"/>
  <c r="J471"/>
  <c r="J482" s="1"/>
  <c r="I471"/>
  <c r="I482" s="1"/>
  <c r="H471"/>
  <c r="G471"/>
  <c r="G482" s="1"/>
  <c r="F471"/>
  <c r="F482" s="1"/>
  <c r="B205"/>
  <c r="A205"/>
  <c r="L204"/>
  <c r="J204"/>
  <c r="I204"/>
  <c r="H204"/>
  <c r="G204"/>
  <c r="F204"/>
  <c r="B195"/>
  <c r="A195"/>
  <c r="L194"/>
  <c r="L205" s="1"/>
  <c r="J194"/>
  <c r="J205" s="1"/>
  <c r="I194"/>
  <c r="I205" s="1"/>
  <c r="H194"/>
  <c r="H205" s="1"/>
  <c r="G194"/>
  <c r="G205" s="1"/>
  <c r="F194"/>
  <c r="F205" s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L124"/>
  <c r="J124"/>
  <c r="I124"/>
  <c r="H124"/>
  <c r="G124"/>
  <c r="F124"/>
  <c r="A115"/>
  <c r="L114"/>
  <c r="J114"/>
  <c r="J125" s="1"/>
  <c r="I114"/>
  <c r="H114"/>
  <c r="H125" s="1"/>
  <c r="G114"/>
  <c r="F114"/>
  <c r="F125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65"/>
  <c r="F65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482" l="1"/>
  <c r="H483" s="1"/>
  <c r="I483"/>
  <c r="G125"/>
  <c r="G483" s="1"/>
  <c r="I125"/>
  <c r="L125"/>
  <c r="L483" s="1"/>
  <c r="F483"/>
  <c r="J483"/>
</calcChain>
</file>

<file path=xl/sharedStrings.xml><?xml version="1.0" encoding="utf-8"?>
<sst xmlns="http://schemas.openxmlformats.org/spreadsheetml/2006/main" count="545" uniqueCount="105">
  <si>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</si>
  <si>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</si>
  <si>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</si>
  <si>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</si>
  <si>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</si>
  <si>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</si>
  <si>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</si>
  <si>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</si>
  <si>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</si>
  <si>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</si>
  <si>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</si>
  <si>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</si>
  <si>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</si>
  <si>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</si>
  <si>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</si>
  <si>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</si>
  <si>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</si>
  <si>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</si>
  <si>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</si>
  <si>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</si>
  <si>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</si>
  <si>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</si>
  <si>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</si>
  <si>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</si>
  <si>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</si>
  <si>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</si>
  <si>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</si>
  <si>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</si>
  <si>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</si>
  <si>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</si>
  <si>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</si>
  <si>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</si>
  <si>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</si>
  <si>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</si>
  <si>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</si>
  <si>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</si>
  <si>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</si>
  <si>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</si>
  <si>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</si>
  <si>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"Большеямская ООШ имени Сергея Грезина"</t>
  </si>
  <si>
    <t>директор</t>
  </si>
  <si>
    <t>Лихоманов И.Н</t>
  </si>
  <si>
    <t xml:space="preserve"> Каша рисовая молочная  с маслом</t>
  </si>
  <si>
    <t>Чай с сахаром и лимоном</t>
  </si>
  <si>
    <t>Батон пшеничный</t>
  </si>
  <si>
    <t>Фруктовый десерт</t>
  </si>
  <si>
    <t>Хлеб ржаной</t>
  </si>
  <si>
    <t>Блинчики с маслом</t>
  </si>
  <si>
    <t>Курица запеченная</t>
  </si>
  <si>
    <t>Кисель витаминизированный</t>
  </si>
  <si>
    <t>Хлеб пшеничный</t>
  </si>
  <si>
    <t>сыр порциями</t>
  </si>
  <si>
    <t>Каша гречневая с маслом</t>
  </si>
  <si>
    <t xml:space="preserve">Котлета мясная </t>
  </si>
  <si>
    <t>Компот из сухофруктов</t>
  </si>
  <si>
    <t xml:space="preserve">Картофельное пюре с маслом </t>
  </si>
  <si>
    <t>Огурец порционный</t>
  </si>
  <si>
    <t>пудинг из творога с изюмом со сгущенным молоком</t>
  </si>
  <si>
    <t>час  с сахаром и лимоном</t>
  </si>
  <si>
    <t>яблоко</t>
  </si>
  <si>
    <t>Филе птица тушенное в томатном соусе</t>
  </si>
  <si>
    <t>чай с шиповником</t>
  </si>
  <si>
    <t>хлеб пшеничный</t>
  </si>
  <si>
    <t>Макароны отварные с маслом</t>
  </si>
  <si>
    <t>помидоры порционные</t>
  </si>
  <si>
    <t>Омлет с сыром</t>
  </si>
  <si>
    <t>Горячий шоколад</t>
  </si>
  <si>
    <t>Фрукты в ассортименте (апельсин)</t>
  </si>
  <si>
    <t>Каша кукурузная молочная с маслом</t>
  </si>
  <si>
    <t>Чай с сахаром</t>
  </si>
  <si>
    <t>хлеб ржаной</t>
  </si>
  <si>
    <t>Молочный десерт</t>
  </si>
  <si>
    <t>гуляш</t>
  </si>
  <si>
    <t>Фрукты в ассортименте (яблоко)</t>
  </si>
  <si>
    <t>Рыба тушенная с овощами</t>
  </si>
  <si>
    <t>Картофель запеченный с зеленью</t>
  </si>
  <si>
    <t>омлет ннатуральный</t>
  </si>
  <si>
    <t>какао с молоком</t>
  </si>
  <si>
    <t>бутерброд с сыром</t>
  </si>
  <si>
    <t>Гуляш</t>
  </si>
  <si>
    <t>Сок фруктовый</t>
  </si>
  <si>
    <t>рис отварной с маслом</t>
  </si>
  <si>
    <t>Запеканка из творога с ягодным соусом</t>
  </si>
  <si>
    <t>Каша пшенная молочная с тыквой и маслом</t>
  </si>
  <si>
    <t>чай с сахаром</t>
  </si>
  <si>
    <t>Мясо тушенное</t>
  </si>
  <si>
    <t>Огурцы порционные</t>
  </si>
  <si>
    <t>Картофельное пюре с маслом</t>
  </si>
  <si>
    <t>Запеканка из творога со сгущенным молоком</t>
  </si>
  <si>
    <t>Филе птицы в кисло-сладком соусе</t>
  </si>
  <si>
    <t>Сыр порциями</t>
  </si>
  <si>
    <t>омлет натуральный</t>
  </si>
  <si>
    <t>чай с облепихой</t>
  </si>
  <si>
    <t>Горячий бутерброд на батоне</t>
  </si>
  <si>
    <t>Жаркое с мясом</t>
  </si>
  <si>
    <t>Каша овсянная молочная с маслом</t>
  </si>
  <si>
    <t>Оладьи с маслом</t>
  </si>
  <si>
    <t>Бефстроганов</t>
  </si>
  <si>
    <t>Рис отварной с маслом</t>
  </si>
  <si>
    <t>Сыр  порциями</t>
  </si>
  <si>
    <t>Рыба запеченная с сыром</t>
  </si>
  <si>
    <t>Картофель запеченный</t>
  </si>
  <si>
    <t>Пельмени отварные с маслом и зеленью</t>
  </si>
  <si>
    <t>Сок фруктовый разливной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</si>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</sst>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3"/>
  <sheetViews>
    <sheetView tabSelected="1" workbookViewId="0">
      <pane xSplit="4" ySplit="5" topLeftCell="E49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205</v>
      </c>
      <c r="G6" s="51">
        <v>6.31</v>
      </c>
      <c r="H6" s="51">
        <v>7.15</v>
      </c>
      <c r="I6" s="52">
        <v>31.59</v>
      </c>
      <c r="J6" s="51">
        <v>215.25</v>
      </c>
      <c r="K6" s="40">
        <v>56</v>
      </c>
      <c r="L6" s="39">
        <v>28</v>
      </c>
    </row>
    <row r="7" spans="1:12" ht="15.75" thickBot="1">
      <c r="A7" s="23"/>
      <c r="B7" s="15"/>
      <c r="C7" s="11"/>
      <c r="D7" s="6"/>
      <c r="E7" s="53" t="s">
        <v>47</v>
      </c>
      <c r="F7" s="42">
        <v>90</v>
      </c>
      <c r="G7" s="54">
        <v>4.59</v>
      </c>
      <c r="H7" s="54">
        <v>13.41</v>
      </c>
      <c r="I7" s="55">
        <v>26.9</v>
      </c>
      <c r="J7" s="42"/>
      <c r="K7" s="43">
        <v>225</v>
      </c>
      <c r="L7" s="42"/>
    </row>
    <row r="8" spans="1:12" ht="15">
      <c r="A8" s="23"/>
      <c r="B8" s="15"/>
      <c r="C8" s="11"/>
      <c r="D8" s="7" t="s">
        <v>22</v>
      </c>
      <c r="E8" s="53" t="s">
        <v>43</v>
      </c>
      <c r="F8" s="51">
        <v>200</v>
      </c>
      <c r="G8" s="54">
        <v>0.8</v>
      </c>
      <c r="H8" s="54">
        <v>0.2</v>
      </c>
      <c r="I8" s="55">
        <v>23.2</v>
      </c>
      <c r="J8" s="54">
        <v>94.4</v>
      </c>
      <c r="K8" s="43">
        <v>113</v>
      </c>
      <c r="L8" s="42">
        <v>7.2</v>
      </c>
    </row>
    <row r="9" spans="1:12" ht="15">
      <c r="A9" s="23"/>
      <c r="B9" s="15"/>
      <c r="C9" s="11"/>
      <c r="D9" s="7" t="s">
        <v>23</v>
      </c>
      <c r="E9" s="53" t="s">
        <v>44</v>
      </c>
      <c r="F9" s="42">
        <v>25</v>
      </c>
      <c r="G9" s="54">
        <v>1.78</v>
      </c>
      <c r="H9" s="54">
        <v>0.18</v>
      </c>
      <c r="I9" s="55">
        <v>11.05</v>
      </c>
      <c r="J9" s="54">
        <v>60</v>
      </c>
      <c r="K9" s="43"/>
      <c r="L9" s="42">
        <v>4.8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>
      <c r="A11" s="23"/>
      <c r="B11" s="15"/>
      <c r="C11" s="11"/>
      <c r="D11" s="6"/>
      <c r="E11" s="56" t="s">
        <v>45</v>
      </c>
      <c r="F11" s="42">
        <v>250</v>
      </c>
      <c r="G11" s="57">
        <v>1.5</v>
      </c>
      <c r="H11" s="57">
        <v>0</v>
      </c>
      <c r="I11" s="54">
        <v>36.26</v>
      </c>
      <c r="J11" s="57">
        <v>131</v>
      </c>
      <c r="K11" s="43"/>
      <c r="L11" s="42">
        <v>22.5</v>
      </c>
    </row>
    <row r="12" spans="1:12" ht="15">
      <c r="A12" s="23"/>
      <c r="B12" s="15"/>
      <c r="C12" s="11"/>
      <c r="D12" s="6"/>
      <c r="E12" s="53" t="s">
        <v>46</v>
      </c>
      <c r="F12" s="42">
        <v>20</v>
      </c>
      <c r="G12" s="54">
        <v>1.1399999999999999</v>
      </c>
      <c r="H12" s="54">
        <v>0.22</v>
      </c>
      <c r="I12" s="55">
        <v>7.44</v>
      </c>
      <c r="J12" s="54">
        <v>36.26</v>
      </c>
      <c r="K12" s="43">
        <v>120</v>
      </c>
      <c r="L12" s="42">
        <v>3.5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16.119999999999997</v>
      </c>
      <c r="H13" s="19">
        <f t="shared" si="0"/>
        <v>21.16</v>
      </c>
      <c r="I13" s="19">
        <f t="shared" si="0"/>
        <v>136.44</v>
      </c>
      <c r="J13" s="19">
        <f t="shared" si="0"/>
        <v>536.91</v>
      </c>
      <c r="K13" s="25"/>
      <c r="L13" s="19">
        <f t="shared" ref="L13" si="1">SUM(L6:L12)</f>
        <v>66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790</v>
      </c>
      <c r="G24" s="32">
        <f t="shared" ref="G24:J24" si="4">G13+G23</f>
        <v>16.119999999999997</v>
      </c>
      <c r="H24" s="32">
        <f t="shared" si="4"/>
        <v>21.16</v>
      </c>
      <c r="I24" s="32">
        <f t="shared" si="4"/>
        <v>136.44</v>
      </c>
      <c r="J24" s="32">
        <f t="shared" si="4"/>
        <v>536.91</v>
      </c>
      <c r="K24" s="32"/>
      <c r="L24" s="32">
        <f t="shared" ref="L24" si="5">L13+L23</f>
        <v>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90</v>
      </c>
      <c r="G25" s="51">
        <v>12.66</v>
      </c>
      <c r="H25" s="51">
        <v>9.6999999999999993</v>
      </c>
      <c r="I25" s="52">
        <v>6.83</v>
      </c>
      <c r="J25" s="51">
        <v>161.72999999999999</v>
      </c>
      <c r="K25" s="60">
        <v>81</v>
      </c>
      <c r="L25" s="51">
        <v>37.299999999999997</v>
      </c>
    </row>
    <row r="26" spans="1:12" ht="15">
      <c r="A26" s="14"/>
      <c r="B26" s="15"/>
      <c r="C26" s="11"/>
      <c r="D26" s="6"/>
      <c r="E26" s="53" t="s">
        <v>52</v>
      </c>
      <c r="F26" s="58">
        <v>150</v>
      </c>
      <c r="G26" s="58">
        <v>4.3499999999999996</v>
      </c>
      <c r="H26" s="58">
        <v>3.9</v>
      </c>
      <c r="I26" s="59">
        <v>20.399999999999999</v>
      </c>
      <c r="J26" s="58">
        <v>134.25</v>
      </c>
      <c r="K26" s="61">
        <v>227</v>
      </c>
      <c r="L26" s="54">
        <v>39.4</v>
      </c>
    </row>
    <row r="27" spans="1:12" ht="15">
      <c r="A27" s="14"/>
      <c r="B27" s="15"/>
      <c r="C27" s="11"/>
      <c r="D27" s="7" t="s">
        <v>22</v>
      </c>
      <c r="E27" s="53" t="s">
        <v>49</v>
      </c>
      <c r="F27" s="54">
        <v>200</v>
      </c>
      <c r="G27" s="54">
        <v>0</v>
      </c>
      <c r="H27" s="54">
        <v>0</v>
      </c>
      <c r="I27" s="55">
        <v>20</v>
      </c>
      <c r="J27" s="54">
        <v>81</v>
      </c>
      <c r="K27" s="61">
        <v>104</v>
      </c>
      <c r="L27" s="54">
        <v>5.4</v>
      </c>
    </row>
    <row r="28" spans="1:12" ht="15">
      <c r="A28" s="14"/>
      <c r="B28" s="15"/>
      <c r="C28" s="11"/>
      <c r="D28" s="7" t="s">
        <v>23</v>
      </c>
      <c r="E28" s="53" t="s">
        <v>46</v>
      </c>
      <c r="F28" s="58">
        <v>20</v>
      </c>
      <c r="G28" s="58">
        <v>1.1399999999999999</v>
      </c>
      <c r="H28" s="58">
        <v>0.22</v>
      </c>
      <c r="I28" s="59">
        <v>7.44</v>
      </c>
      <c r="J28" s="58">
        <v>36.26</v>
      </c>
      <c r="K28" s="61">
        <v>120</v>
      </c>
      <c r="L28" s="54">
        <v>1.5</v>
      </c>
    </row>
    <row r="29" spans="1:12" ht="15">
      <c r="A29" s="14"/>
      <c r="B29" s="15"/>
      <c r="C29" s="11"/>
      <c r="D29" s="7"/>
      <c r="E29" s="53" t="s">
        <v>50</v>
      </c>
      <c r="F29" s="58">
        <v>30</v>
      </c>
      <c r="G29" s="58">
        <v>2.13</v>
      </c>
      <c r="H29" s="58">
        <v>0.21</v>
      </c>
      <c r="I29" s="59">
        <v>13.26</v>
      </c>
      <c r="J29" s="58">
        <v>72</v>
      </c>
      <c r="K29" s="61">
        <v>119</v>
      </c>
      <c r="L29" s="54">
        <v>1.25</v>
      </c>
    </row>
    <row r="30" spans="1:12" ht="15">
      <c r="A30" s="14"/>
      <c r="B30" s="15"/>
      <c r="C30" s="11"/>
      <c r="D30" s="7" t="s">
        <v>24</v>
      </c>
      <c r="E30" s="53"/>
      <c r="F30" s="54"/>
      <c r="G30" s="54"/>
      <c r="H30" s="54"/>
      <c r="I30" s="55"/>
      <c r="J30" s="54"/>
      <c r="K30" s="61"/>
      <c r="L30" s="54"/>
    </row>
    <row r="31" spans="1:12" ht="15">
      <c r="A31" s="14"/>
      <c r="B31" s="15"/>
      <c r="C31" s="11"/>
      <c r="D31" s="6"/>
      <c r="E31" s="53"/>
      <c r="F31" s="58"/>
      <c r="G31" s="58"/>
      <c r="H31" s="58"/>
      <c r="I31" s="59"/>
      <c r="J31" s="58"/>
      <c r="K31" s="61"/>
      <c r="L31" s="54"/>
    </row>
    <row r="32" spans="1:12" ht="15">
      <c r="A32" s="14"/>
      <c r="B32" s="15"/>
      <c r="C32" s="11"/>
      <c r="D32" s="6"/>
      <c r="E32" s="53" t="s">
        <v>51</v>
      </c>
      <c r="F32" s="54">
        <v>15</v>
      </c>
      <c r="G32" s="54">
        <v>4</v>
      </c>
      <c r="H32" s="54">
        <v>4</v>
      </c>
      <c r="I32" s="55">
        <v>0</v>
      </c>
      <c r="J32" s="54">
        <v>47</v>
      </c>
      <c r="K32" s="61">
        <v>1</v>
      </c>
      <c r="L32" s="54">
        <v>9.85</v>
      </c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6"/>
      <c r="B34" s="17"/>
      <c r="C34" s="8"/>
      <c r="D34" s="18" t="s">
        <v>33</v>
      </c>
      <c r="E34" s="9"/>
      <c r="F34" s="19">
        <f>SUM(F25:F33)</f>
        <v>505</v>
      </c>
      <c r="G34" s="19">
        <f t="shared" ref="G34" si="6">SUM(G25:G33)</f>
        <v>24.279999999999998</v>
      </c>
      <c r="H34" s="19">
        <f t="shared" ref="H34" si="7">SUM(H25:H33)</f>
        <v>18.03</v>
      </c>
      <c r="I34" s="19">
        <f t="shared" ref="I34" si="8">SUM(I25:I33)</f>
        <v>67.929999999999993</v>
      </c>
      <c r="J34" s="19">
        <f t="shared" ref="J34:L34" si="9">SUM(J25:J33)</f>
        <v>532.24</v>
      </c>
      <c r="K34" s="25"/>
      <c r="L34" s="19">
        <f t="shared" si="9"/>
        <v>94.699999999999989</v>
      </c>
    </row>
    <row r="35" spans="1:12" ht="15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A25</f>
        <v>1</v>
      </c>
      <c r="B45" s="33">
        <f>B25</f>
        <v>2</v>
      </c>
      <c r="C45" s="78" t="s">
        <v>4</v>
      </c>
      <c r="D45" s="79"/>
      <c r="E45" s="31"/>
      <c r="F45" s="32">
        <f>F34+F44</f>
        <v>505</v>
      </c>
      <c r="G45" s="32">
        <f t="shared" ref="G45" si="14">G34+G44</f>
        <v>24.279999999999998</v>
      </c>
      <c r="H45" s="32">
        <f t="shared" ref="H45" si="15">H34+H44</f>
        <v>18.03</v>
      </c>
      <c r="I45" s="32">
        <f t="shared" ref="I45" si="16">I34+I44</f>
        <v>67.929999999999993</v>
      </c>
      <c r="J45" s="32">
        <f t="shared" ref="J45:L45" si="17">J34+J44</f>
        <v>532.24</v>
      </c>
      <c r="K45" s="32"/>
      <c r="L45" s="32">
        <f t="shared" si="17"/>
        <v>94.699999999999989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50" t="s">
        <v>53</v>
      </c>
      <c r="F46" s="63">
        <v>90</v>
      </c>
      <c r="G46" s="66">
        <v>15.2</v>
      </c>
      <c r="H46" s="66">
        <v>14.04</v>
      </c>
      <c r="I46" s="70">
        <v>8.9</v>
      </c>
      <c r="J46" s="66">
        <v>222.75</v>
      </c>
      <c r="K46" s="40"/>
      <c r="L46" s="66">
        <v>27.3</v>
      </c>
    </row>
    <row r="47" spans="1:12" ht="15">
      <c r="A47" s="23"/>
      <c r="B47" s="15"/>
      <c r="C47" s="11"/>
      <c r="D47" s="6"/>
      <c r="E47" s="62" t="s">
        <v>55</v>
      </c>
      <c r="F47" s="64">
        <v>150</v>
      </c>
      <c r="G47" s="68">
        <v>3.15</v>
      </c>
      <c r="H47" s="68">
        <v>4.5</v>
      </c>
      <c r="I47" s="72">
        <v>17.55</v>
      </c>
      <c r="J47" s="68">
        <v>122.85</v>
      </c>
      <c r="K47" s="43"/>
      <c r="L47" s="68">
        <v>13.7</v>
      </c>
    </row>
    <row r="48" spans="1:12" ht="15">
      <c r="A48" s="23"/>
      <c r="B48" s="15"/>
      <c r="C48" s="11"/>
      <c r="D48" s="7" t="s">
        <v>22</v>
      </c>
      <c r="E48" s="53" t="s">
        <v>54</v>
      </c>
      <c r="F48" s="58">
        <v>200</v>
      </c>
      <c r="G48" s="67">
        <v>0.4</v>
      </c>
      <c r="H48" s="67">
        <v>0</v>
      </c>
      <c r="I48" s="71">
        <v>27</v>
      </c>
      <c r="J48" s="67">
        <v>110</v>
      </c>
      <c r="K48" s="43"/>
      <c r="L48" s="67">
        <v>5.8</v>
      </c>
    </row>
    <row r="49" spans="1:12" ht="15">
      <c r="A49" s="23"/>
      <c r="B49" s="15"/>
      <c r="C49" s="11"/>
      <c r="D49" s="7" t="s">
        <v>23</v>
      </c>
      <c r="E49" s="53" t="s">
        <v>46</v>
      </c>
      <c r="F49" s="58">
        <v>20</v>
      </c>
      <c r="G49" s="67">
        <v>1.1399999999999999</v>
      </c>
      <c r="H49" s="67">
        <v>0.22</v>
      </c>
      <c r="I49" s="71">
        <v>7.44</v>
      </c>
      <c r="J49" s="67">
        <v>36.26</v>
      </c>
      <c r="K49" s="43"/>
      <c r="L49" s="67">
        <v>1.5</v>
      </c>
    </row>
    <row r="50" spans="1:12" ht="15">
      <c r="A50" s="23"/>
      <c r="B50" s="15"/>
      <c r="C50" s="11"/>
      <c r="D50" s="7"/>
      <c r="E50" s="53" t="s">
        <v>50</v>
      </c>
      <c r="F50" s="58">
        <v>25</v>
      </c>
      <c r="G50" s="67">
        <v>1.78</v>
      </c>
      <c r="H50" s="67">
        <v>0.18</v>
      </c>
      <c r="I50" s="71">
        <v>11.05</v>
      </c>
      <c r="J50" s="67">
        <v>60</v>
      </c>
      <c r="K50" s="43"/>
      <c r="L50" s="67">
        <v>1.25</v>
      </c>
    </row>
    <row r="51" spans="1:12" ht="15">
      <c r="A51" s="23"/>
      <c r="B51" s="15"/>
      <c r="C51" s="11"/>
      <c r="D51" s="7" t="s">
        <v>24</v>
      </c>
      <c r="E51" s="53"/>
      <c r="F51" s="58"/>
      <c r="G51" s="67"/>
      <c r="H51" s="67"/>
      <c r="I51" s="71"/>
      <c r="J51" s="67"/>
      <c r="K51" s="43"/>
      <c r="L51" s="67"/>
    </row>
    <row r="52" spans="1:12" ht="15">
      <c r="A52" s="23"/>
      <c r="B52" s="15"/>
      <c r="C52" s="11"/>
      <c r="D52" s="6"/>
      <c r="E52" s="62"/>
      <c r="F52" s="64"/>
      <c r="G52" s="68"/>
      <c r="H52" s="68"/>
      <c r="I52" s="72"/>
      <c r="J52" s="68"/>
      <c r="K52" s="43"/>
      <c r="L52" s="68"/>
    </row>
    <row r="53" spans="1:12" ht="15.75" thickBot="1">
      <c r="A53" s="23"/>
      <c r="B53" s="15"/>
      <c r="C53" s="11"/>
      <c r="D53" s="6"/>
      <c r="E53" s="56" t="s">
        <v>56</v>
      </c>
      <c r="F53" s="65">
        <v>60</v>
      </c>
      <c r="G53" s="69">
        <v>0.56999999999999995</v>
      </c>
      <c r="H53" s="69">
        <v>0.36</v>
      </c>
      <c r="I53" s="73">
        <v>1.92</v>
      </c>
      <c r="J53" s="69">
        <v>11.4</v>
      </c>
      <c r="K53" s="43"/>
      <c r="L53" s="69">
        <v>6</v>
      </c>
    </row>
    <row r="54" spans="1:12" ht="15">
      <c r="A54" s="24"/>
      <c r="B54" s="17"/>
      <c r="C54" s="8"/>
      <c r="D54" s="18" t="s">
        <v>33</v>
      </c>
      <c r="E54" s="9"/>
      <c r="F54" s="19">
        <f>SUM(F46:F53)</f>
        <v>545</v>
      </c>
      <c r="G54" s="19">
        <f t="shared" ref="G54" si="18">SUM(G46:G53)</f>
        <v>22.24</v>
      </c>
      <c r="H54" s="19">
        <f t="shared" ref="H54" si="19">SUM(H46:H53)</f>
        <v>19.299999999999997</v>
      </c>
      <c r="I54" s="19">
        <f t="shared" ref="I54" si="20">SUM(I46:I53)</f>
        <v>73.86</v>
      </c>
      <c r="J54" s="19">
        <f t="shared" ref="J54:L54" si="21">SUM(J46:J53)</f>
        <v>563.26</v>
      </c>
      <c r="K54" s="25"/>
      <c r="L54" s="19">
        <f t="shared" si="21"/>
        <v>55.55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78" t="s">
        <v>4</v>
      </c>
      <c r="D65" s="79"/>
      <c r="E65" s="31"/>
      <c r="F65" s="32">
        <f>F54+F64</f>
        <v>545</v>
      </c>
      <c r="G65" s="32">
        <f t="shared" ref="G65" si="26">G54+G64</f>
        <v>22.24</v>
      </c>
      <c r="H65" s="32">
        <f t="shared" ref="H65" si="27">H54+H64</f>
        <v>19.299999999999997</v>
      </c>
      <c r="I65" s="32">
        <f t="shared" ref="I65" si="28">I54+I64</f>
        <v>73.86</v>
      </c>
      <c r="J65" s="32">
        <f t="shared" ref="J65:L65" si="29">J54+J64</f>
        <v>563.26</v>
      </c>
      <c r="K65" s="32"/>
      <c r="L65" s="32">
        <f t="shared" si="29"/>
        <v>55.55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50" t="s">
        <v>57</v>
      </c>
      <c r="F66" s="63">
        <v>150</v>
      </c>
      <c r="G66" s="66">
        <v>23.46</v>
      </c>
      <c r="H66" s="66">
        <v>11.79</v>
      </c>
      <c r="I66" s="70">
        <v>42.51</v>
      </c>
      <c r="J66" s="66">
        <v>372.4</v>
      </c>
      <c r="K66" s="60">
        <v>145</v>
      </c>
      <c r="L66" s="66">
        <v>43.2</v>
      </c>
    </row>
    <row r="67" spans="1:12" ht="15">
      <c r="A67" s="23"/>
      <c r="B67" s="15"/>
      <c r="C67" s="11"/>
      <c r="D67" s="6"/>
      <c r="E67" s="53"/>
      <c r="F67" s="58"/>
      <c r="G67" s="67"/>
      <c r="H67" s="67"/>
      <c r="I67" s="71"/>
      <c r="J67" s="67"/>
      <c r="K67" s="61"/>
      <c r="L67" s="67"/>
    </row>
    <row r="68" spans="1:12" ht="15">
      <c r="A68" s="23"/>
      <c r="B68" s="15"/>
      <c r="C68" s="11"/>
      <c r="D68" s="7" t="s">
        <v>22</v>
      </c>
      <c r="E68" s="53" t="s">
        <v>58</v>
      </c>
      <c r="F68" s="58">
        <v>200</v>
      </c>
      <c r="G68" s="67">
        <v>0.2</v>
      </c>
      <c r="H68" s="67">
        <v>0</v>
      </c>
      <c r="I68" s="71">
        <v>11</v>
      </c>
      <c r="J68" s="67">
        <v>45.6</v>
      </c>
      <c r="K68" s="61">
        <v>113</v>
      </c>
      <c r="L68" s="67">
        <v>7.6</v>
      </c>
    </row>
    <row r="69" spans="1:12" ht="15">
      <c r="A69" s="23"/>
      <c r="B69" s="15"/>
      <c r="C69" s="11"/>
      <c r="D69" s="7" t="s">
        <v>23</v>
      </c>
      <c r="E69" s="53" t="s">
        <v>46</v>
      </c>
      <c r="F69" s="58">
        <v>20</v>
      </c>
      <c r="G69" s="67">
        <v>1.1399999999999999</v>
      </c>
      <c r="H69" s="67">
        <v>0.22</v>
      </c>
      <c r="I69" s="71">
        <v>7.44</v>
      </c>
      <c r="J69" s="67">
        <v>36.26</v>
      </c>
      <c r="K69" s="61">
        <v>120</v>
      </c>
      <c r="L69" s="67">
        <v>1.5</v>
      </c>
    </row>
    <row r="70" spans="1:12" ht="15.75" thickBot="1">
      <c r="A70" s="23"/>
      <c r="B70" s="15"/>
      <c r="C70" s="11"/>
      <c r="D70" s="7"/>
      <c r="E70" s="53" t="s">
        <v>44</v>
      </c>
      <c r="F70" s="58">
        <v>25</v>
      </c>
      <c r="G70" s="67">
        <v>1.78</v>
      </c>
      <c r="H70" s="67">
        <v>0.18</v>
      </c>
      <c r="I70" s="71">
        <v>11.05</v>
      </c>
      <c r="J70" s="67">
        <v>60</v>
      </c>
      <c r="K70" s="61"/>
      <c r="L70" s="67">
        <v>4.8</v>
      </c>
    </row>
    <row r="71" spans="1:12" ht="15.75" thickBot="1">
      <c r="A71" s="23"/>
      <c r="B71" s="15"/>
      <c r="C71" s="11"/>
      <c r="D71" s="7" t="s">
        <v>24</v>
      </c>
      <c r="E71" s="50" t="s">
        <v>59</v>
      </c>
      <c r="F71" s="63">
        <v>150</v>
      </c>
      <c r="G71" s="66">
        <v>0.6</v>
      </c>
      <c r="H71" s="66">
        <v>0.45</v>
      </c>
      <c r="I71" s="70">
        <v>12.3</v>
      </c>
      <c r="J71" s="66">
        <v>54.9</v>
      </c>
      <c r="K71" s="60">
        <v>24</v>
      </c>
      <c r="L71" s="66">
        <v>22.5</v>
      </c>
    </row>
    <row r="72" spans="1:12" ht="15">
      <c r="A72" s="23"/>
      <c r="B72" s="15"/>
      <c r="C72" s="11"/>
      <c r="D72" s="6"/>
      <c r="E72" s="50"/>
      <c r="F72" s="63"/>
      <c r="G72" s="66"/>
      <c r="H72" s="66"/>
      <c r="I72" s="70"/>
      <c r="J72" s="66"/>
      <c r="K72" s="60"/>
      <c r="L72" s="66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4"/>
      <c r="B74" s="17"/>
      <c r="C74" s="8"/>
      <c r="D74" s="18" t="s">
        <v>33</v>
      </c>
      <c r="E74" s="9"/>
      <c r="F74" s="19">
        <f>SUM(F66:F73)</f>
        <v>545</v>
      </c>
      <c r="G74" s="19">
        <f t="shared" ref="G74" si="30">SUM(G66:G73)</f>
        <v>27.180000000000003</v>
      </c>
      <c r="H74" s="19">
        <f t="shared" ref="H74" si="31">SUM(H66:H73)</f>
        <v>12.639999999999999</v>
      </c>
      <c r="I74" s="19">
        <f t="shared" ref="I74" si="32">SUM(I66:I73)</f>
        <v>84.3</v>
      </c>
      <c r="J74" s="19">
        <f t="shared" ref="J74:L74" si="33">SUM(J66:J73)</f>
        <v>569.16</v>
      </c>
      <c r="K74" s="25"/>
      <c r="L74" s="19">
        <f t="shared" si="33"/>
        <v>79.599999999999994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>
      <c r="A85" s="29">
        <f>A66</f>
        <v>1</v>
      </c>
      <c r="B85" s="30">
        <f>B66</f>
        <v>4</v>
      </c>
      <c r="C85" s="78" t="s">
        <v>4</v>
      </c>
      <c r="D85" s="79"/>
      <c r="E85" s="31"/>
      <c r="F85" s="32">
        <f>F74+F84</f>
        <v>545</v>
      </c>
      <c r="G85" s="32">
        <f t="shared" ref="G85" si="38">G74+G84</f>
        <v>27.180000000000003</v>
      </c>
      <c r="H85" s="32">
        <f t="shared" ref="H85" si="39">H74+H84</f>
        <v>12.639999999999999</v>
      </c>
      <c r="I85" s="32">
        <f t="shared" ref="I85" si="40">I74+I84</f>
        <v>84.3</v>
      </c>
      <c r="J85" s="32">
        <f t="shared" ref="J85:L85" si="41">J74+J84</f>
        <v>569.16</v>
      </c>
      <c r="K85" s="32"/>
      <c r="L85" s="32">
        <f t="shared" si="41"/>
        <v>79.599999999999994</v>
      </c>
    </row>
    <row r="86" spans="1:12" ht="15.75" customHeight="1">
      <c r="A86" s="20">
        <v>1</v>
      </c>
      <c r="B86" s="21">
        <v>5</v>
      </c>
      <c r="C86" s="22" t="s">
        <v>20</v>
      </c>
      <c r="D86" s="5" t="s">
        <v>21</v>
      </c>
      <c r="E86" s="53" t="s">
        <v>60</v>
      </c>
      <c r="F86" s="58">
        <v>90</v>
      </c>
      <c r="G86" s="67">
        <v>13.94</v>
      </c>
      <c r="H86" s="67">
        <v>16.18</v>
      </c>
      <c r="I86" s="71">
        <v>5.21</v>
      </c>
      <c r="J86" s="67">
        <v>224.21</v>
      </c>
      <c r="K86" s="61">
        <v>269</v>
      </c>
      <c r="L86" s="67">
        <v>43.65</v>
      </c>
    </row>
    <row r="87" spans="1:12" ht="15.75" customHeight="1">
      <c r="A87" s="23"/>
      <c r="B87" s="15"/>
      <c r="C87" s="11"/>
      <c r="D87" s="6"/>
      <c r="E87" s="53" t="s">
        <v>63</v>
      </c>
      <c r="F87" s="58">
        <v>150</v>
      </c>
      <c r="G87" s="67">
        <v>6.45</v>
      </c>
      <c r="H87" s="67">
        <v>4.05</v>
      </c>
      <c r="I87" s="71">
        <v>40.200000000000003</v>
      </c>
      <c r="J87" s="67">
        <v>223.65</v>
      </c>
      <c r="K87" s="61">
        <v>64</v>
      </c>
      <c r="L87" s="67">
        <v>7</v>
      </c>
    </row>
    <row r="88" spans="1:12" ht="15.75" customHeight="1">
      <c r="A88" s="23"/>
      <c r="B88" s="15"/>
      <c r="C88" s="11"/>
      <c r="D88" s="7" t="s">
        <v>22</v>
      </c>
      <c r="E88" s="53" t="s">
        <v>61</v>
      </c>
      <c r="F88" s="58">
        <v>200</v>
      </c>
      <c r="G88" s="67">
        <v>0.4</v>
      </c>
      <c r="H88" s="67">
        <v>0.6</v>
      </c>
      <c r="I88" s="71">
        <v>17.600000000000001</v>
      </c>
      <c r="J88" s="67">
        <v>78.599999999999994</v>
      </c>
      <c r="K88" s="61">
        <v>114</v>
      </c>
      <c r="L88" s="67">
        <v>8.4</v>
      </c>
    </row>
    <row r="89" spans="1:12" ht="15.75" customHeight="1">
      <c r="A89" s="23"/>
      <c r="B89" s="15"/>
      <c r="C89" s="11"/>
      <c r="D89" s="7" t="s">
        <v>23</v>
      </c>
      <c r="E89" s="53" t="s">
        <v>62</v>
      </c>
      <c r="F89" s="58">
        <v>20</v>
      </c>
      <c r="G89" s="67">
        <v>1</v>
      </c>
      <c r="H89" s="67">
        <v>0</v>
      </c>
      <c r="I89" s="71">
        <v>9</v>
      </c>
      <c r="J89" s="67">
        <v>48</v>
      </c>
      <c r="K89" s="61">
        <v>119</v>
      </c>
      <c r="L89" s="67">
        <v>1.25</v>
      </c>
    </row>
    <row r="90" spans="1:12" ht="15.75" customHeight="1">
      <c r="A90" s="23"/>
      <c r="B90" s="15"/>
      <c r="C90" s="11"/>
      <c r="D90" s="7"/>
      <c r="E90" s="53" t="s">
        <v>46</v>
      </c>
      <c r="F90" s="58">
        <v>20</v>
      </c>
      <c r="G90" s="67">
        <v>1</v>
      </c>
      <c r="H90" s="67">
        <v>0</v>
      </c>
      <c r="I90" s="71">
        <v>7</v>
      </c>
      <c r="J90" s="67">
        <v>36</v>
      </c>
      <c r="K90" s="61">
        <v>120</v>
      </c>
      <c r="L90" s="67">
        <v>1.5</v>
      </c>
    </row>
    <row r="91" spans="1:12" ht="15.75" customHeight="1">
      <c r="A91" s="23"/>
      <c r="B91" s="15"/>
      <c r="C91" s="11"/>
      <c r="D91" s="7" t="s">
        <v>24</v>
      </c>
      <c r="E91" s="53"/>
      <c r="F91" s="58"/>
      <c r="G91" s="67"/>
      <c r="H91" s="67"/>
      <c r="I91" s="71"/>
      <c r="J91" s="67"/>
      <c r="K91" s="61"/>
      <c r="L91" s="67"/>
    </row>
    <row r="92" spans="1:12" ht="15.75" customHeight="1">
      <c r="A92" s="23"/>
      <c r="B92" s="15"/>
      <c r="C92" s="11"/>
      <c r="D92" s="6"/>
      <c r="E92" s="53"/>
      <c r="F92" s="58"/>
      <c r="G92" s="67"/>
      <c r="H92" s="67"/>
      <c r="I92" s="71"/>
      <c r="J92" s="67"/>
      <c r="K92" s="61"/>
      <c r="L92" s="67"/>
    </row>
    <row r="93" spans="1:12" ht="15.75" customHeight="1">
      <c r="A93" s="23"/>
      <c r="B93" s="15"/>
      <c r="C93" s="11"/>
      <c r="D93" s="6"/>
      <c r="E93" s="53" t="s">
        <v>64</v>
      </c>
      <c r="F93" s="58">
        <v>60</v>
      </c>
      <c r="G93" s="67">
        <v>0.66</v>
      </c>
      <c r="H93" s="67">
        <v>0.12</v>
      </c>
      <c r="I93" s="71">
        <v>2.2799999999999998</v>
      </c>
      <c r="J93" s="67">
        <v>14.4</v>
      </c>
      <c r="K93" s="61">
        <v>29</v>
      </c>
      <c r="L93" s="67">
        <v>6.6</v>
      </c>
    </row>
    <row r="94" spans="1:12" ht="15.75" customHeight="1">
      <c r="A94" s="24"/>
      <c r="B94" s="17"/>
      <c r="C94" s="8"/>
      <c r="D94" s="18" t="s">
        <v>33</v>
      </c>
      <c r="E94" s="9"/>
      <c r="F94" s="19">
        <f>SUM(F86:F93)</f>
        <v>540</v>
      </c>
      <c r="G94" s="19">
        <f t="shared" ref="G94:J94" si="42">SUM(G86:G93)</f>
        <v>23.45</v>
      </c>
      <c r="H94" s="19">
        <f t="shared" si="42"/>
        <v>20.950000000000003</v>
      </c>
      <c r="I94" s="19">
        <f t="shared" si="42"/>
        <v>81.290000000000006</v>
      </c>
      <c r="J94" s="19">
        <f t="shared" si="42"/>
        <v>624.86</v>
      </c>
      <c r="K94" s="25"/>
      <c r="L94" s="19">
        <f t="shared" ref="L94" si="43">SUM(L86:L93)</f>
        <v>68.399999999999991</v>
      </c>
    </row>
    <row r="95" spans="1:12" ht="15.75" customHeight="1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5.75" customHeight="1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5.75" customHeight="1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5.75" customHeight="1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5.75" customHeight="1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5.75" customHeight="1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5.75" customHeight="1">
      <c r="A101" s="23"/>
      <c r="B101" s="15"/>
      <c r="C101" s="11"/>
      <c r="D101" s="7" t="s">
        <v>32</v>
      </c>
      <c r="E101" s="41"/>
      <c r="F101" s="42"/>
      <c r="G101" s="42"/>
      <c r="H101" s="42"/>
      <c r="I101" s="42"/>
      <c r="J101" s="42"/>
      <c r="K101" s="43"/>
      <c r="L101" s="42"/>
    </row>
    <row r="102" spans="1:12" ht="15.75" customHeigh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.75" customHeight="1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:J104" si="44">SUM(G95:G103)</f>
        <v>0</v>
      </c>
      <c r="H104" s="19">
        <f t="shared" si="44"/>
        <v>0</v>
      </c>
      <c r="I104" s="19">
        <f t="shared" si="44"/>
        <v>0</v>
      </c>
      <c r="J104" s="19">
        <f t="shared" si="44"/>
        <v>0</v>
      </c>
      <c r="K104" s="25"/>
      <c r="L104" s="19">
        <f t="shared" ref="L104" si="45">SUM(L95:L103)</f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78" t="s">
        <v>4</v>
      </c>
      <c r="D105" s="79"/>
      <c r="E105" s="31"/>
      <c r="F105" s="32">
        <f>F94+F104</f>
        <v>540</v>
      </c>
      <c r="G105" s="32">
        <f t="shared" ref="G105:L105" si="46">G94+G104</f>
        <v>23.45</v>
      </c>
      <c r="H105" s="32">
        <f t="shared" si="46"/>
        <v>20.950000000000003</v>
      </c>
      <c r="I105" s="32">
        <f t="shared" si="46"/>
        <v>81.290000000000006</v>
      </c>
      <c r="J105" s="32">
        <f t="shared" si="46"/>
        <v>624.86</v>
      </c>
      <c r="K105" s="32"/>
      <c r="L105" s="32">
        <f t="shared" si="46"/>
        <v>68.399999999999991</v>
      </c>
    </row>
    <row r="106" spans="1:12" ht="15">
      <c r="A106" s="20">
        <v>1</v>
      </c>
      <c r="B106" s="21">
        <v>6</v>
      </c>
      <c r="C106" s="22" t="s">
        <v>20</v>
      </c>
      <c r="D106" s="5" t="s">
        <v>21</v>
      </c>
      <c r="E106" s="50" t="s">
        <v>65</v>
      </c>
      <c r="F106" s="63">
        <v>150</v>
      </c>
      <c r="G106" s="66">
        <v>18.75</v>
      </c>
      <c r="H106" s="66">
        <v>19.5</v>
      </c>
      <c r="I106" s="70">
        <v>2.7</v>
      </c>
      <c r="J106" s="66">
        <v>261.45</v>
      </c>
      <c r="K106" s="60">
        <v>67</v>
      </c>
      <c r="L106" s="66">
        <v>32.4</v>
      </c>
    </row>
    <row r="107" spans="1:12" ht="15">
      <c r="A107" s="23"/>
      <c r="B107" s="15"/>
      <c r="C107" s="11"/>
      <c r="D107" s="6"/>
      <c r="E107" s="53" t="s">
        <v>66</v>
      </c>
      <c r="F107" s="58">
        <v>200</v>
      </c>
      <c r="G107" s="67">
        <v>3.2</v>
      </c>
      <c r="H107" s="67">
        <v>3.2</v>
      </c>
      <c r="I107" s="71">
        <v>14.6</v>
      </c>
      <c r="J107" s="67">
        <v>100.8</v>
      </c>
      <c r="K107" s="61">
        <v>116</v>
      </c>
      <c r="L107" s="67">
        <v>14</v>
      </c>
    </row>
    <row r="108" spans="1:12" ht="15">
      <c r="A108" s="23"/>
      <c r="B108" s="15"/>
      <c r="C108" s="11"/>
      <c r="D108" s="7" t="s">
        <v>22</v>
      </c>
      <c r="E108" s="53" t="s">
        <v>66</v>
      </c>
      <c r="F108" s="58">
        <v>200</v>
      </c>
      <c r="G108" s="67">
        <v>3.2</v>
      </c>
      <c r="H108" s="67">
        <v>3.2</v>
      </c>
      <c r="I108" s="71">
        <v>14.6</v>
      </c>
      <c r="J108" s="67">
        <v>100.8</v>
      </c>
      <c r="K108" s="61">
        <v>116</v>
      </c>
      <c r="L108" s="67">
        <v>14</v>
      </c>
    </row>
    <row r="109" spans="1:12" ht="15">
      <c r="A109" s="23"/>
      <c r="B109" s="15"/>
      <c r="C109" s="11"/>
      <c r="D109" s="7" t="s">
        <v>23</v>
      </c>
      <c r="E109" s="53" t="s">
        <v>44</v>
      </c>
      <c r="F109" s="58">
        <v>30</v>
      </c>
      <c r="G109" s="67">
        <v>2.16</v>
      </c>
      <c r="H109" s="67">
        <v>0.81</v>
      </c>
      <c r="I109" s="71">
        <v>14.73</v>
      </c>
      <c r="J109" s="67">
        <v>75.66</v>
      </c>
      <c r="K109" s="61">
        <v>121</v>
      </c>
      <c r="L109" s="67">
        <v>4.8</v>
      </c>
    </row>
    <row r="110" spans="1:12" ht="15">
      <c r="A110" s="23"/>
      <c r="B110" s="15"/>
      <c r="C110" s="11"/>
      <c r="D110" s="7"/>
      <c r="E110" s="53" t="s">
        <v>46</v>
      </c>
      <c r="F110" s="58">
        <v>20</v>
      </c>
      <c r="G110" s="67">
        <v>1.1399999999999999</v>
      </c>
      <c r="H110" s="67">
        <v>0.22</v>
      </c>
      <c r="I110" s="71">
        <v>7.44</v>
      </c>
      <c r="J110" s="67">
        <v>36.26</v>
      </c>
      <c r="K110" s="61">
        <v>120</v>
      </c>
      <c r="L110" s="67">
        <v>1.5</v>
      </c>
    </row>
    <row r="111" spans="1:12" ht="15">
      <c r="A111" s="23"/>
      <c r="B111" s="15"/>
      <c r="C111" s="11"/>
      <c r="D111" s="7" t="s">
        <v>24</v>
      </c>
      <c r="E111" s="53" t="s">
        <v>67</v>
      </c>
      <c r="F111" s="58">
        <v>150</v>
      </c>
      <c r="G111" s="67">
        <v>0.6</v>
      </c>
      <c r="H111" s="67">
        <v>0</v>
      </c>
      <c r="I111" s="71">
        <v>16.95</v>
      </c>
      <c r="J111" s="67">
        <v>69</v>
      </c>
      <c r="K111" s="61">
        <v>24</v>
      </c>
      <c r="L111" s="67">
        <v>23.35</v>
      </c>
    </row>
    <row r="112" spans="1:12" ht="15">
      <c r="A112" s="23"/>
      <c r="B112" s="15"/>
      <c r="C112" s="11"/>
      <c r="D112" s="6"/>
      <c r="E112" s="53"/>
      <c r="F112" s="58"/>
      <c r="G112" s="67"/>
      <c r="H112" s="67"/>
      <c r="I112" s="71"/>
      <c r="J112" s="67"/>
      <c r="K112" s="61"/>
      <c r="L112" s="67"/>
    </row>
    <row r="113" spans="1:12" ht="15">
      <c r="A113" s="23"/>
      <c r="B113" s="15"/>
      <c r="C113" s="11"/>
      <c r="D113" s="6"/>
      <c r="E113" s="53"/>
      <c r="F113" s="58"/>
      <c r="G113" s="67"/>
      <c r="H113" s="67"/>
      <c r="I113" s="71"/>
      <c r="J113" s="67"/>
      <c r="K113" s="61"/>
      <c r="L113" s="67"/>
    </row>
    <row r="114" spans="1:12" ht="15">
      <c r="A114" s="24"/>
      <c r="B114" s="17"/>
      <c r="C114" s="8"/>
      <c r="D114" s="18" t="s">
        <v>33</v>
      </c>
      <c r="E114" s="9"/>
      <c r="F114" s="19">
        <f>SUM(F106:F113)</f>
        <v>750</v>
      </c>
      <c r="G114" s="19">
        <f t="shared" ref="G114" si="47">SUM(G106:G113)</f>
        <v>29.05</v>
      </c>
      <c r="H114" s="19">
        <f t="shared" ref="H114" si="48">SUM(H106:H113)</f>
        <v>26.929999999999996</v>
      </c>
      <c r="I114" s="19">
        <f t="shared" ref="I114" si="49">SUM(I106:I113)</f>
        <v>71.02</v>
      </c>
      <c r="J114" s="19">
        <f t="shared" ref="J114:L114" si="50">SUM(J106:J113)</f>
        <v>643.97</v>
      </c>
      <c r="K114" s="25"/>
      <c r="L114" s="19">
        <f t="shared" si="50"/>
        <v>90.050000000000011</v>
      </c>
    </row>
    <row r="115" spans="1:12" ht="15">
      <c r="A115" s="26">
        <f>A106</f>
        <v>1</v>
      </c>
      <c r="B115" s="13">
        <v>6</v>
      </c>
      <c r="C115" s="10" t="s">
        <v>25</v>
      </c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32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" si="51">SUM(G115:G123)</f>
        <v>0</v>
      </c>
      <c r="H124" s="19">
        <f t="shared" ref="H124" si="52">SUM(H115:H123)</f>
        <v>0</v>
      </c>
      <c r="I124" s="19">
        <f t="shared" ref="I124" si="53">SUM(I115:I123)</f>
        <v>0</v>
      </c>
      <c r="J124" s="19">
        <f t="shared" ref="J124:L124" si="54">SUM(J115:J123)</f>
        <v>0</v>
      </c>
      <c r="K124" s="25"/>
      <c r="L124" s="19">
        <f t="shared" si="54"/>
        <v>0</v>
      </c>
    </row>
    <row r="125" spans="1:12" ht="15.75" customHeight="1" thickBot="1">
      <c r="A125" s="29">
        <f>A106</f>
        <v>1</v>
      </c>
      <c r="B125" s="30">
        <f>B106</f>
        <v>6</v>
      </c>
      <c r="C125" s="78" t="s">
        <v>4</v>
      </c>
      <c r="D125" s="79"/>
      <c r="E125" s="31"/>
      <c r="F125" s="32">
        <f>F114+F124</f>
        <v>750</v>
      </c>
      <c r="G125" s="32">
        <f t="shared" ref="G125" si="55">G114+G124</f>
        <v>29.05</v>
      </c>
      <c r="H125" s="32">
        <f t="shared" ref="H125" si="56">H114+H124</f>
        <v>26.929999999999996</v>
      </c>
      <c r="I125" s="32">
        <f t="shared" ref="I125" si="57">I114+I124</f>
        <v>71.02</v>
      </c>
      <c r="J125" s="32">
        <f t="shared" ref="J125:L125" si="58">J114+J124</f>
        <v>643.97</v>
      </c>
      <c r="K125" s="32"/>
      <c r="L125" s="32">
        <f t="shared" si="58"/>
        <v>90.050000000000011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62" t="s">
        <v>68</v>
      </c>
      <c r="F126" s="64">
        <v>205</v>
      </c>
      <c r="G126" s="68">
        <v>7.17</v>
      </c>
      <c r="H126" s="68">
        <v>7.38</v>
      </c>
      <c r="I126" s="72">
        <v>35.049999999999997</v>
      </c>
      <c r="J126" s="68">
        <v>234.72</v>
      </c>
      <c r="K126" s="60">
        <v>123</v>
      </c>
      <c r="L126" s="75">
        <v>22.3</v>
      </c>
    </row>
    <row r="127" spans="1:12" ht="15">
      <c r="A127" s="23"/>
      <c r="B127" s="15"/>
      <c r="C127" s="11"/>
      <c r="D127" s="6"/>
      <c r="E127" s="53"/>
      <c r="F127" s="58"/>
      <c r="G127" s="67"/>
      <c r="H127" s="67"/>
      <c r="I127" s="71"/>
      <c r="J127" s="67"/>
      <c r="K127" s="61"/>
      <c r="L127" s="54"/>
    </row>
    <row r="128" spans="1:12" ht="15">
      <c r="A128" s="23"/>
      <c r="B128" s="15"/>
      <c r="C128" s="11"/>
      <c r="D128" s="7" t="s">
        <v>22</v>
      </c>
      <c r="E128" s="53" t="s">
        <v>69</v>
      </c>
      <c r="F128" s="58">
        <v>200</v>
      </c>
      <c r="G128" s="67">
        <v>0.2</v>
      </c>
      <c r="H128" s="67">
        <v>0</v>
      </c>
      <c r="I128" s="71">
        <v>11</v>
      </c>
      <c r="J128" s="67">
        <v>44.8</v>
      </c>
      <c r="K128" s="61">
        <v>114</v>
      </c>
      <c r="L128" s="54">
        <v>3.1</v>
      </c>
    </row>
    <row r="129" spans="1:12" ht="15">
      <c r="A129" s="23"/>
      <c r="B129" s="15"/>
      <c r="C129" s="11"/>
      <c r="D129" s="7" t="s">
        <v>23</v>
      </c>
      <c r="E129" s="53" t="s">
        <v>70</v>
      </c>
      <c r="F129" s="58">
        <v>20</v>
      </c>
      <c r="G129" s="67">
        <v>1.1399999999999999</v>
      </c>
      <c r="H129" s="67">
        <v>0.22</v>
      </c>
      <c r="I129" s="71">
        <v>7.44</v>
      </c>
      <c r="J129" s="67">
        <v>36.26</v>
      </c>
      <c r="K129" s="61">
        <v>120</v>
      </c>
      <c r="L129" s="67">
        <v>3.6</v>
      </c>
    </row>
    <row r="130" spans="1:12" ht="15.75" thickBot="1">
      <c r="A130" s="23"/>
      <c r="B130" s="15"/>
      <c r="C130" s="11"/>
      <c r="D130" s="7"/>
      <c r="E130" s="53" t="s">
        <v>62</v>
      </c>
      <c r="F130" s="58">
        <v>30</v>
      </c>
      <c r="G130" s="67">
        <v>2.13</v>
      </c>
      <c r="H130" s="67">
        <v>0.21</v>
      </c>
      <c r="I130" s="71">
        <v>13.26</v>
      </c>
      <c r="J130" s="67">
        <v>72</v>
      </c>
      <c r="K130" s="61">
        <v>119</v>
      </c>
      <c r="L130" s="54">
        <v>3.6</v>
      </c>
    </row>
    <row r="131" spans="1:12" ht="15.75" thickBot="1">
      <c r="A131" s="23"/>
      <c r="B131" s="15"/>
      <c r="C131" s="11"/>
      <c r="D131" s="7" t="s">
        <v>24</v>
      </c>
      <c r="E131" s="50"/>
      <c r="F131" s="63"/>
      <c r="G131" s="66"/>
      <c r="H131" s="66"/>
      <c r="I131" s="70"/>
      <c r="J131" s="66"/>
      <c r="K131" s="61"/>
      <c r="L131" s="51"/>
    </row>
    <row r="132" spans="1:12" ht="15">
      <c r="A132" s="23"/>
      <c r="B132" s="15"/>
      <c r="C132" s="11"/>
      <c r="D132" s="6"/>
      <c r="E132" s="50" t="s">
        <v>51</v>
      </c>
      <c r="F132" s="63">
        <v>15</v>
      </c>
      <c r="G132" s="66">
        <v>3.66</v>
      </c>
      <c r="H132" s="66">
        <v>3.54</v>
      </c>
      <c r="I132" s="70">
        <v>0</v>
      </c>
      <c r="J132" s="66">
        <v>46.5</v>
      </c>
      <c r="K132" s="61">
        <v>1</v>
      </c>
      <c r="L132" s="51">
        <v>8.9499999999999993</v>
      </c>
    </row>
    <row r="133" spans="1:12" ht="15.75" thickBot="1">
      <c r="A133" s="23"/>
      <c r="B133" s="15"/>
      <c r="C133" s="11"/>
      <c r="D133" s="6"/>
      <c r="E133" s="56" t="s">
        <v>71</v>
      </c>
      <c r="F133" s="65">
        <v>200</v>
      </c>
      <c r="G133" s="69">
        <v>5.4</v>
      </c>
      <c r="H133" s="69">
        <v>4.2</v>
      </c>
      <c r="I133" s="73">
        <v>18</v>
      </c>
      <c r="J133" s="69">
        <v>131.4</v>
      </c>
      <c r="K133" s="43"/>
      <c r="L133" s="57">
        <v>70</v>
      </c>
    </row>
    <row r="134" spans="1:12" ht="15">
      <c r="A134" s="24"/>
      <c r="B134" s="17"/>
      <c r="C134" s="8"/>
      <c r="D134" s="18" t="s">
        <v>33</v>
      </c>
      <c r="E134" s="9"/>
      <c r="F134" s="19">
        <f>SUM(F126:F133)</f>
        <v>670</v>
      </c>
      <c r="G134" s="19">
        <f t="shared" ref="G134:J134" si="59">SUM(G126:G133)</f>
        <v>19.700000000000003</v>
      </c>
      <c r="H134" s="19">
        <f t="shared" si="59"/>
        <v>15.55</v>
      </c>
      <c r="I134" s="19">
        <f t="shared" si="59"/>
        <v>84.75</v>
      </c>
      <c r="J134" s="19">
        <f t="shared" si="59"/>
        <v>565.67999999999995</v>
      </c>
      <c r="K134" s="25"/>
      <c r="L134" s="19">
        <f t="shared" ref="L134" si="60">SUM(L126:L133)</f>
        <v>111.55</v>
      </c>
    </row>
    <row r="135" spans="1:12" ht="15">
      <c r="A135" s="26">
        <f>A126</f>
        <v>2</v>
      </c>
      <c r="B135" s="13">
        <f>B126</f>
        <v>1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4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1">SUM(G135:G143)</f>
        <v>0</v>
      </c>
      <c r="H144" s="19">
        <f t="shared" si="61"/>
        <v>0</v>
      </c>
      <c r="I144" s="19">
        <f t="shared" si="61"/>
        <v>0</v>
      </c>
      <c r="J144" s="19">
        <f t="shared" si="61"/>
        <v>0</v>
      </c>
      <c r="K144" s="25"/>
      <c r="L144" s="19">
        <f t="shared" ref="L144" si="62">SUM(L135:L143)</f>
        <v>0</v>
      </c>
    </row>
    <row r="145" spans="1:12" ht="15.75" thickBot="1">
      <c r="A145" s="29">
        <f>A126</f>
        <v>2</v>
      </c>
      <c r="B145" s="30">
        <f>B126</f>
        <v>1</v>
      </c>
      <c r="C145" s="78" t="s">
        <v>4</v>
      </c>
      <c r="D145" s="79"/>
      <c r="E145" s="31"/>
      <c r="F145" s="32">
        <f>F134+F144</f>
        <v>670</v>
      </c>
      <c r="G145" s="32">
        <f t="shared" ref="G145" si="63">G134+G144</f>
        <v>19.700000000000003</v>
      </c>
      <c r="H145" s="32">
        <f t="shared" ref="H145" si="64">H134+H144</f>
        <v>15.55</v>
      </c>
      <c r="I145" s="32">
        <f t="shared" ref="I145" si="65">I134+I144</f>
        <v>84.75</v>
      </c>
      <c r="J145" s="32">
        <f t="shared" ref="J145:L145" si="66">J134+J144</f>
        <v>565.67999999999995</v>
      </c>
      <c r="K145" s="32"/>
      <c r="L145" s="32">
        <f t="shared" si="66"/>
        <v>111.55</v>
      </c>
    </row>
    <row r="146" spans="1:12" ht="15">
      <c r="A146" s="14">
        <v>2</v>
      </c>
      <c r="B146" s="15">
        <v>2</v>
      </c>
      <c r="C146" s="22" t="s">
        <v>20</v>
      </c>
      <c r="D146" s="5" t="s">
        <v>21</v>
      </c>
      <c r="E146" s="50" t="s">
        <v>72</v>
      </c>
      <c r="F146" s="63">
        <v>90</v>
      </c>
      <c r="G146" s="66">
        <v>18.13</v>
      </c>
      <c r="H146" s="66">
        <v>17.05</v>
      </c>
      <c r="I146" s="70">
        <v>3.69</v>
      </c>
      <c r="J146" s="66">
        <v>240.96</v>
      </c>
      <c r="K146" s="60">
        <v>89</v>
      </c>
      <c r="L146" s="51">
        <v>32.700000000000003</v>
      </c>
    </row>
    <row r="147" spans="1:12" ht="15.75" thickBot="1">
      <c r="A147" s="14"/>
      <c r="B147" s="15"/>
      <c r="C147" s="11"/>
      <c r="D147" s="6"/>
      <c r="E147" s="53" t="s">
        <v>52</v>
      </c>
      <c r="F147" s="58">
        <v>150</v>
      </c>
      <c r="G147" s="69">
        <v>4.3499999999999996</v>
      </c>
      <c r="H147" s="69">
        <v>3.9</v>
      </c>
      <c r="I147" s="73">
        <v>20.399999999999999</v>
      </c>
      <c r="J147" s="69">
        <v>134.25</v>
      </c>
      <c r="K147" s="61">
        <v>227</v>
      </c>
      <c r="L147" s="57">
        <v>18</v>
      </c>
    </row>
    <row r="148" spans="1:12" ht="15">
      <c r="A148" s="14"/>
      <c r="B148" s="15"/>
      <c r="C148" s="11"/>
      <c r="D148" s="7" t="s">
        <v>22</v>
      </c>
      <c r="E148" s="53" t="s">
        <v>49</v>
      </c>
      <c r="F148" s="58">
        <v>200</v>
      </c>
      <c r="G148" s="67">
        <v>0</v>
      </c>
      <c r="H148" s="67">
        <v>0</v>
      </c>
      <c r="I148" s="71">
        <v>20.2</v>
      </c>
      <c r="J148" s="67">
        <v>81.400000000000006</v>
      </c>
      <c r="K148" s="61">
        <v>104</v>
      </c>
      <c r="L148" s="54">
        <v>11.7</v>
      </c>
    </row>
    <row r="149" spans="1:12" ht="15">
      <c r="A149" s="14"/>
      <c r="B149" s="15"/>
      <c r="C149" s="11"/>
      <c r="D149" s="7" t="s">
        <v>23</v>
      </c>
      <c r="E149" s="53" t="s">
        <v>70</v>
      </c>
      <c r="F149" s="58">
        <v>20</v>
      </c>
      <c r="G149" s="67">
        <v>1.1399999999999999</v>
      </c>
      <c r="H149" s="67">
        <v>0.22</v>
      </c>
      <c r="I149" s="71">
        <v>7.44</v>
      </c>
      <c r="J149" s="67">
        <v>36.26</v>
      </c>
      <c r="K149" s="61">
        <v>120</v>
      </c>
      <c r="L149" s="67">
        <v>3.6</v>
      </c>
    </row>
    <row r="150" spans="1:12" ht="15">
      <c r="A150" s="14"/>
      <c r="B150" s="15"/>
      <c r="C150" s="11"/>
      <c r="D150" s="7"/>
      <c r="E150" s="53" t="s">
        <v>62</v>
      </c>
      <c r="F150" s="58">
        <v>30</v>
      </c>
      <c r="G150" s="67">
        <v>2.13</v>
      </c>
      <c r="H150" s="67">
        <v>0.21</v>
      </c>
      <c r="I150" s="71">
        <v>13.26</v>
      </c>
      <c r="J150" s="67">
        <v>72</v>
      </c>
      <c r="K150" s="61">
        <v>119</v>
      </c>
      <c r="L150" s="54">
        <v>3.6</v>
      </c>
    </row>
    <row r="151" spans="1:12" ht="15">
      <c r="A151" s="14"/>
      <c r="B151" s="15"/>
      <c r="C151" s="11"/>
      <c r="D151" s="7" t="s">
        <v>24</v>
      </c>
      <c r="E151" s="62" t="s">
        <v>73</v>
      </c>
      <c r="F151" s="64">
        <v>150</v>
      </c>
      <c r="G151" s="68">
        <v>0.6</v>
      </c>
      <c r="H151" s="68">
        <v>0.45</v>
      </c>
      <c r="I151" s="72">
        <v>15.45</v>
      </c>
      <c r="J151" s="68">
        <v>70.5</v>
      </c>
      <c r="K151" s="74">
        <v>24</v>
      </c>
      <c r="L151" s="75">
        <v>21.75</v>
      </c>
    </row>
    <row r="152" spans="1:12" ht="15.75" thickBot="1">
      <c r="A152" s="14"/>
      <c r="B152" s="15"/>
      <c r="C152" s="11"/>
      <c r="D152" s="6"/>
      <c r="E152" s="53"/>
      <c r="F152" s="58"/>
      <c r="G152" s="69"/>
      <c r="H152" s="69"/>
      <c r="I152" s="73"/>
      <c r="J152" s="69"/>
      <c r="K152" s="61"/>
      <c r="L152" s="57"/>
    </row>
    <row r="153" spans="1:12" ht="15">
      <c r="A153" s="14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6"/>
      <c r="B154" s="17"/>
      <c r="C154" s="8"/>
      <c r="D154" s="18" t="s">
        <v>33</v>
      </c>
      <c r="E154" s="9"/>
      <c r="F154" s="19">
        <f>SUM(F146:F153)</f>
        <v>640</v>
      </c>
      <c r="G154" s="19">
        <f t="shared" ref="G154:J154" si="67">SUM(G146:G153)</f>
        <v>26.349999999999998</v>
      </c>
      <c r="H154" s="19">
        <f t="shared" si="67"/>
        <v>21.83</v>
      </c>
      <c r="I154" s="19">
        <f t="shared" si="67"/>
        <v>80.44</v>
      </c>
      <c r="J154" s="19">
        <f t="shared" si="67"/>
        <v>635.37</v>
      </c>
      <c r="K154" s="25"/>
      <c r="L154" s="19">
        <f t="shared" ref="L154" si="68">SUM(L146:L153)</f>
        <v>91.35</v>
      </c>
    </row>
    <row r="155" spans="1:12" ht="15">
      <c r="A155" s="13">
        <f>A146</f>
        <v>2</v>
      </c>
      <c r="B155" s="13">
        <f>B146</f>
        <v>2</v>
      </c>
      <c r="C155" s="10" t="s">
        <v>25</v>
      </c>
      <c r="D155" s="7" t="s">
        <v>26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4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14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14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14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14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14"/>
      <c r="B161" s="15"/>
      <c r="C161" s="11"/>
      <c r="D161" s="7" t="s">
        <v>32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14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14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16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9">SUM(G155:G163)</f>
        <v>0</v>
      </c>
      <c r="H164" s="19">
        <f t="shared" si="69"/>
        <v>0</v>
      </c>
      <c r="I164" s="19">
        <f t="shared" si="69"/>
        <v>0</v>
      </c>
      <c r="J164" s="19">
        <f t="shared" si="69"/>
        <v>0</v>
      </c>
      <c r="K164" s="25"/>
      <c r="L164" s="19">
        <f t="shared" ref="L164" si="70">SUM(L155:L163)</f>
        <v>0</v>
      </c>
    </row>
    <row r="165" spans="1:12" ht="15.75" thickBot="1">
      <c r="A165" s="33">
        <f>A146</f>
        <v>2</v>
      </c>
      <c r="B165" s="33">
        <f>B146</f>
        <v>2</v>
      </c>
      <c r="C165" s="78" t="s">
        <v>4</v>
      </c>
      <c r="D165" s="79"/>
      <c r="E165" s="31"/>
      <c r="F165" s="32">
        <f>F154+F164</f>
        <v>640</v>
      </c>
      <c r="G165" s="32">
        <f t="shared" ref="G165" si="71">G154+G164</f>
        <v>26.349999999999998</v>
      </c>
      <c r="H165" s="32">
        <f t="shared" ref="H165" si="72">H154+H164</f>
        <v>21.83</v>
      </c>
      <c r="I165" s="32">
        <f t="shared" ref="I165" si="73">I154+I164</f>
        <v>80.44</v>
      </c>
      <c r="J165" s="32">
        <f t="shared" ref="J165:L165" si="74">J154+J164</f>
        <v>635.37</v>
      </c>
      <c r="K165" s="32"/>
      <c r="L165" s="32">
        <f t="shared" si="74"/>
        <v>91.35</v>
      </c>
    </row>
    <row r="166" spans="1:12" ht="15">
      <c r="A166" s="20">
        <v>2</v>
      </c>
      <c r="B166" s="21">
        <v>3</v>
      </c>
      <c r="C166" s="22" t="s">
        <v>20</v>
      </c>
      <c r="D166" s="5" t="s">
        <v>21</v>
      </c>
      <c r="E166" s="50" t="s">
        <v>74</v>
      </c>
      <c r="F166" s="63">
        <v>90</v>
      </c>
      <c r="G166" s="66">
        <v>12.42</v>
      </c>
      <c r="H166" s="66">
        <v>2.88</v>
      </c>
      <c r="I166" s="70">
        <v>4.59</v>
      </c>
      <c r="J166" s="66">
        <v>93.51</v>
      </c>
      <c r="K166" s="60">
        <v>75</v>
      </c>
      <c r="L166" s="51">
        <v>32.700000000000003</v>
      </c>
    </row>
    <row r="167" spans="1:12" ht="15">
      <c r="A167" s="23"/>
      <c r="B167" s="15"/>
      <c r="C167" s="11"/>
      <c r="D167" s="6"/>
      <c r="E167" s="53" t="s">
        <v>75</v>
      </c>
      <c r="F167" s="58">
        <v>150</v>
      </c>
      <c r="G167" s="67">
        <v>3.3</v>
      </c>
      <c r="H167" s="67">
        <v>3.9</v>
      </c>
      <c r="I167" s="71">
        <v>25.6</v>
      </c>
      <c r="J167" s="67">
        <v>151.35</v>
      </c>
      <c r="K167" s="61">
        <v>204</v>
      </c>
      <c r="L167" s="67">
        <v>3.6</v>
      </c>
    </row>
    <row r="168" spans="1:12" ht="15">
      <c r="A168" s="23"/>
      <c r="B168" s="15"/>
      <c r="C168" s="11"/>
      <c r="D168" s="7" t="s">
        <v>22</v>
      </c>
      <c r="E168" s="53" t="s">
        <v>54</v>
      </c>
      <c r="F168" s="58">
        <v>200</v>
      </c>
      <c r="G168" s="67">
        <v>0.4</v>
      </c>
      <c r="H168" s="67">
        <v>0</v>
      </c>
      <c r="I168" s="71">
        <v>27</v>
      </c>
      <c r="J168" s="67">
        <v>110</v>
      </c>
      <c r="K168" s="61">
        <v>98</v>
      </c>
      <c r="L168" s="54">
        <v>11.7</v>
      </c>
    </row>
    <row r="169" spans="1:12" ht="15.75" customHeight="1">
      <c r="A169" s="23"/>
      <c r="B169" s="15"/>
      <c r="C169" s="11"/>
      <c r="D169" s="7" t="s">
        <v>23</v>
      </c>
      <c r="E169" s="53" t="s">
        <v>70</v>
      </c>
      <c r="F169" s="58">
        <v>20</v>
      </c>
      <c r="G169" s="67">
        <v>1.1399999999999999</v>
      </c>
      <c r="H169" s="67">
        <v>0.22</v>
      </c>
      <c r="I169" s="71">
        <v>7.44</v>
      </c>
      <c r="J169" s="67">
        <v>36.26</v>
      </c>
      <c r="K169" s="61">
        <v>120</v>
      </c>
      <c r="L169" s="67">
        <v>3.6</v>
      </c>
    </row>
    <row r="170" spans="1:12" ht="15.75" customHeight="1">
      <c r="A170" s="23"/>
      <c r="B170" s="15"/>
      <c r="C170" s="11"/>
      <c r="D170" s="7"/>
      <c r="E170" s="53" t="s">
        <v>62</v>
      </c>
      <c r="F170" s="58">
        <v>35</v>
      </c>
      <c r="G170" s="67">
        <v>2.66</v>
      </c>
      <c r="H170" s="67">
        <v>0.28000000000000003</v>
      </c>
      <c r="I170" s="71">
        <v>17.22</v>
      </c>
      <c r="J170" s="67">
        <v>82.25</v>
      </c>
      <c r="K170" s="61">
        <v>119</v>
      </c>
      <c r="L170" s="54">
        <v>3.6</v>
      </c>
    </row>
    <row r="171" spans="1:12" ht="15">
      <c r="A171" s="23"/>
      <c r="B171" s="15"/>
      <c r="C171" s="11"/>
      <c r="D171" s="7" t="s">
        <v>24</v>
      </c>
      <c r="E171" s="53"/>
      <c r="F171" s="58"/>
      <c r="G171" s="67"/>
      <c r="H171" s="67"/>
      <c r="I171" s="71"/>
      <c r="J171" s="67"/>
      <c r="K171" s="61"/>
      <c r="L171" s="67"/>
    </row>
    <row r="172" spans="1:12" ht="15.75" thickBot="1">
      <c r="A172" s="23"/>
      <c r="B172" s="15"/>
      <c r="C172" s="11"/>
      <c r="D172" s="6"/>
      <c r="E172" s="56" t="s">
        <v>56</v>
      </c>
      <c r="F172" s="65">
        <v>60</v>
      </c>
      <c r="G172" s="68">
        <v>0.56999999999999995</v>
      </c>
      <c r="H172" s="68">
        <v>0.36</v>
      </c>
      <c r="I172" s="72">
        <v>11.91</v>
      </c>
      <c r="J172" s="68">
        <v>11.4</v>
      </c>
      <c r="K172" s="76">
        <v>28</v>
      </c>
      <c r="L172" s="75">
        <v>21.75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555</v>
      </c>
      <c r="G174" s="19">
        <f t="shared" ref="G174:J174" si="75">SUM(G166:G173)</f>
        <v>20.49</v>
      </c>
      <c r="H174" s="19">
        <f t="shared" si="75"/>
        <v>7.64</v>
      </c>
      <c r="I174" s="19">
        <f t="shared" si="75"/>
        <v>93.759999999999991</v>
      </c>
      <c r="J174" s="19">
        <f t="shared" si="75"/>
        <v>484.77</v>
      </c>
      <c r="K174" s="25"/>
      <c r="L174" s="19">
        <f t="shared" ref="L174" si="76">SUM(L166:L173)</f>
        <v>76.95</v>
      </c>
    </row>
    <row r="175" spans="1:12" ht="15">
      <c r="A175" s="26">
        <f>A166</f>
        <v>2</v>
      </c>
      <c r="B175" s="13">
        <f>B166</f>
        <v>3</v>
      </c>
      <c r="C175" s="10" t="s">
        <v>25</v>
      </c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7">SUM(G175:G183)</f>
        <v>0</v>
      </c>
      <c r="H184" s="19">
        <f t="shared" si="77"/>
        <v>0</v>
      </c>
      <c r="I184" s="19">
        <f t="shared" si="77"/>
        <v>0</v>
      </c>
      <c r="J184" s="19">
        <f t="shared" si="77"/>
        <v>0</v>
      </c>
      <c r="K184" s="25"/>
      <c r="L184" s="19">
        <f t="shared" ref="L184" si="78">SUM(L175:L183)</f>
        <v>0</v>
      </c>
    </row>
    <row r="185" spans="1:12" ht="15.75" thickBot="1">
      <c r="A185" s="29">
        <f>A166</f>
        <v>2</v>
      </c>
      <c r="B185" s="30">
        <f>B166</f>
        <v>3</v>
      </c>
      <c r="C185" s="78" t="s">
        <v>4</v>
      </c>
      <c r="D185" s="79"/>
      <c r="E185" s="31"/>
      <c r="F185" s="32">
        <f>F174+F184</f>
        <v>555</v>
      </c>
      <c r="G185" s="32">
        <f t="shared" ref="G185" si="79">G174+G184</f>
        <v>20.49</v>
      </c>
      <c r="H185" s="32">
        <f t="shared" ref="H185" si="80">H174+H184</f>
        <v>7.64</v>
      </c>
      <c r="I185" s="32">
        <f t="shared" ref="I185" si="81">I174+I184</f>
        <v>93.759999999999991</v>
      </c>
      <c r="J185" s="32">
        <f t="shared" ref="J185:L185" si="82">J174+J184</f>
        <v>484.77</v>
      </c>
      <c r="K185" s="32"/>
      <c r="L185" s="32">
        <f t="shared" si="82"/>
        <v>76.95</v>
      </c>
    </row>
    <row r="186" spans="1:12" ht="15">
      <c r="A186" s="20">
        <v>2</v>
      </c>
      <c r="B186" s="21">
        <v>4</v>
      </c>
      <c r="C186" s="22" t="s">
        <v>20</v>
      </c>
      <c r="D186" s="5" t="s">
        <v>21</v>
      </c>
      <c r="E186" s="50" t="s">
        <v>76</v>
      </c>
      <c r="F186" s="63">
        <v>150</v>
      </c>
      <c r="G186" s="51">
        <v>15.6</v>
      </c>
      <c r="H186" s="51">
        <v>16.350000000000001</v>
      </c>
      <c r="I186" s="52">
        <v>2.7</v>
      </c>
      <c r="J186" s="51">
        <v>220.2</v>
      </c>
      <c r="K186" s="60">
        <v>66</v>
      </c>
      <c r="L186" s="51">
        <v>32.700000000000003</v>
      </c>
    </row>
    <row r="187" spans="1:12" ht="15">
      <c r="A187" s="23"/>
      <c r="B187" s="15"/>
      <c r="C187" s="11"/>
      <c r="D187" s="6"/>
      <c r="E187" s="53"/>
      <c r="F187" s="58"/>
      <c r="G187" s="54"/>
      <c r="H187" s="54"/>
      <c r="I187" s="55"/>
      <c r="J187" s="54"/>
      <c r="K187" s="61"/>
      <c r="L187" s="54"/>
    </row>
    <row r="188" spans="1:12" ht="15">
      <c r="A188" s="23"/>
      <c r="B188" s="15"/>
      <c r="C188" s="11"/>
      <c r="D188" s="7" t="s">
        <v>22</v>
      </c>
      <c r="E188" s="53" t="s">
        <v>77</v>
      </c>
      <c r="F188" s="58">
        <v>200</v>
      </c>
      <c r="G188" s="54">
        <v>6.64</v>
      </c>
      <c r="H188" s="54">
        <v>5.14</v>
      </c>
      <c r="I188" s="55">
        <v>18.600000000000001</v>
      </c>
      <c r="J188" s="54">
        <v>148.4</v>
      </c>
      <c r="K188" s="61">
        <v>115</v>
      </c>
      <c r="L188" s="54">
        <v>11.7</v>
      </c>
    </row>
    <row r="189" spans="1:12" ht="15">
      <c r="A189" s="23"/>
      <c r="B189" s="15"/>
      <c r="C189" s="11"/>
      <c r="D189" s="7" t="s">
        <v>23</v>
      </c>
      <c r="E189" s="53" t="s">
        <v>78</v>
      </c>
      <c r="F189" s="58">
        <v>35</v>
      </c>
      <c r="G189" s="54">
        <v>5.77</v>
      </c>
      <c r="H189" s="54">
        <v>5.7</v>
      </c>
      <c r="I189" s="55">
        <v>9.35</v>
      </c>
      <c r="J189" s="54">
        <v>112.68</v>
      </c>
      <c r="K189" s="61">
        <v>197</v>
      </c>
      <c r="L189" s="54">
        <v>17.2</v>
      </c>
    </row>
    <row r="190" spans="1:12" ht="15">
      <c r="A190" s="23"/>
      <c r="B190" s="15"/>
      <c r="C190" s="11"/>
      <c r="D190" s="7"/>
      <c r="E190" s="53" t="s">
        <v>70</v>
      </c>
      <c r="F190" s="58">
        <v>20</v>
      </c>
      <c r="G190" s="54">
        <v>1.1399999999999999</v>
      </c>
      <c r="H190" s="54">
        <v>0.22</v>
      </c>
      <c r="I190" s="55">
        <v>7.44</v>
      </c>
      <c r="J190" s="54">
        <v>36.26</v>
      </c>
      <c r="K190" s="61">
        <v>120</v>
      </c>
      <c r="L190" s="54">
        <v>3.6</v>
      </c>
    </row>
    <row r="191" spans="1:12" ht="15">
      <c r="A191" s="23"/>
      <c r="B191" s="15"/>
      <c r="C191" s="11"/>
      <c r="D191" s="7" t="s">
        <v>24</v>
      </c>
      <c r="E191" s="62" t="s">
        <v>73</v>
      </c>
      <c r="F191" s="64">
        <v>150</v>
      </c>
      <c r="G191" s="68">
        <v>0.6</v>
      </c>
      <c r="H191" s="68">
        <v>0.45</v>
      </c>
      <c r="I191" s="72">
        <v>15.45</v>
      </c>
      <c r="J191" s="68">
        <v>70.5</v>
      </c>
      <c r="K191" s="74">
        <v>24</v>
      </c>
      <c r="L191" s="75">
        <v>21.75</v>
      </c>
    </row>
    <row r="192" spans="1:12" ht="15">
      <c r="A192" s="23"/>
      <c r="B192" s="15"/>
      <c r="C192" s="11"/>
      <c r="D192" s="6"/>
      <c r="E192" s="62"/>
      <c r="F192" s="64"/>
      <c r="G192" s="68"/>
      <c r="H192" s="68"/>
      <c r="I192" s="72"/>
      <c r="J192" s="68"/>
      <c r="K192" s="74"/>
      <c r="L192" s="75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SUM(F186:F193)</f>
        <v>555</v>
      </c>
      <c r="G194" s="19">
        <f t="shared" ref="G194:J194" si="83">SUM(G186:G193)</f>
        <v>29.75</v>
      </c>
      <c r="H194" s="19">
        <f t="shared" si="83"/>
        <v>27.86</v>
      </c>
      <c r="I194" s="19">
        <f t="shared" si="83"/>
        <v>53.539999999999992</v>
      </c>
      <c r="J194" s="19">
        <f t="shared" si="83"/>
        <v>588.04000000000008</v>
      </c>
      <c r="K194" s="25"/>
      <c r="L194" s="19">
        <f t="shared" ref="L194" si="84">SUM(L186:L193)</f>
        <v>86.95</v>
      </c>
    </row>
    <row r="195" spans="1:12" ht="15">
      <c r="A195" s="26">
        <f>A186</f>
        <v>2</v>
      </c>
      <c r="B195" s="13">
        <f>B186</f>
        <v>4</v>
      </c>
      <c r="C195" s="10" t="s">
        <v>25</v>
      </c>
      <c r="D195" s="7" t="s">
        <v>26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7" t="s">
        <v>27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29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30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5">SUM(G195:G203)</f>
        <v>0</v>
      </c>
      <c r="H204" s="19">
        <f t="shared" si="85"/>
        <v>0</v>
      </c>
      <c r="I204" s="19">
        <f t="shared" si="85"/>
        <v>0</v>
      </c>
      <c r="J204" s="19">
        <f t="shared" si="85"/>
        <v>0</v>
      </c>
      <c r="K204" s="25"/>
      <c r="L204" s="19">
        <f t="shared" ref="L204" si="86">SUM(L195:L203)</f>
        <v>0</v>
      </c>
    </row>
    <row r="205" spans="1:12" ht="15.75" thickBot="1">
      <c r="A205" s="29">
        <f>A186</f>
        <v>2</v>
      </c>
      <c r="B205" s="30">
        <f>B186</f>
        <v>4</v>
      </c>
      <c r="C205" s="78" t="s">
        <v>4</v>
      </c>
      <c r="D205" s="79"/>
      <c r="E205" s="31"/>
      <c r="F205" s="32">
        <f>F194+F204</f>
        <v>555</v>
      </c>
      <c r="G205" s="32">
        <f t="shared" ref="G205" si="87">G194+G204</f>
        <v>29.75</v>
      </c>
      <c r="H205" s="32">
        <f t="shared" ref="H205" si="88">H194+H204</f>
        <v>27.86</v>
      </c>
      <c r="I205" s="32">
        <f t="shared" ref="I205" si="89">I194+I204</f>
        <v>53.539999999999992</v>
      </c>
      <c r="J205" s="32">
        <f t="shared" ref="J205:L205" si="90">J194+J204</f>
        <v>588.04000000000008</v>
      </c>
      <c r="K205" s="32"/>
      <c r="L205" s="32">
        <f t="shared" si="90"/>
        <v>86.95</v>
      </c>
    </row>
    <row r="206" spans="1:12" ht="15">
      <c r="A206" s="20">
        <v>2</v>
      </c>
      <c r="B206" s="21">
        <v>5</v>
      </c>
      <c r="C206" s="22" t="s">
        <v>20</v>
      </c>
      <c r="D206" s="5" t="s">
        <v>21</v>
      </c>
      <c r="E206" s="50" t="s">
        <v>79</v>
      </c>
      <c r="F206" s="63">
        <v>90</v>
      </c>
      <c r="G206" s="66">
        <v>18.13</v>
      </c>
      <c r="H206" s="66">
        <v>17.05</v>
      </c>
      <c r="I206" s="70">
        <v>3.69</v>
      </c>
      <c r="J206" s="66">
        <v>240.96</v>
      </c>
      <c r="K206" s="60">
        <v>89</v>
      </c>
      <c r="L206" s="51">
        <v>38</v>
      </c>
    </row>
    <row r="207" spans="1:12" ht="15.75" thickBot="1">
      <c r="A207" s="23"/>
      <c r="B207" s="15"/>
      <c r="C207" s="11"/>
      <c r="D207" s="6"/>
      <c r="E207" s="56" t="s">
        <v>81</v>
      </c>
      <c r="F207" s="65">
        <v>150</v>
      </c>
      <c r="G207" s="69">
        <v>3.3</v>
      </c>
      <c r="H207" s="69">
        <v>4.95</v>
      </c>
      <c r="I207" s="69">
        <v>32.25</v>
      </c>
      <c r="J207" s="69">
        <v>186.45</v>
      </c>
      <c r="K207" s="76">
        <v>53</v>
      </c>
      <c r="L207" s="57">
        <v>12.9</v>
      </c>
    </row>
    <row r="208" spans="1:12" ht="15">
      <c r="A208" s="23"/>
      <c r="B208" s="15"/>
      <c r="C208" s="11"/>
      <c r="D208" s="7" t="s">
        <v>22</v>
      </c>
      <c r="E208" s="53"/>
      <c r="F208" s="58"/>
      <c r="G208" s="67"/>
      <c r="H208" s="67"/>
      <c r="I208" s="71"/>
      <c r="J208" s="67"/>
      <c r="K208" s="61"/>
      <c r="L208" s="54"/>
    </row>
    <row r="209" spans="1:12" ht="15">
      <c r="A209" s="23"/>
      <c r="B209" s="15"/>
      <c r="C209" s="11"/>
      <c r="D209" s="7" t="s">
        <v>23</v>
      </c>
      <c r="E209" s="53" t="s">
        <v>70</v>
      </c>
      <c r="F209" s="58">
        <v>20</v>
      </c>
      <c r="G209" s="67">
        <v>1.1399999999999999</v>
      </c>
      <c r="H209" s="67">
        <v>0.22</v>
      </c>
      <c r="I209" s="71">
        <v>7.44</v>
      </c>
      <c r="J209" s="67">
        <v>36.26</v>
      </c>
      <c r="K209" s="61">
        <v>120</v>
      </c>
      <c r="L209" s="67">
        <v>3.6</v>
      </c>
    </row>
    <row r="210" spans="1:12" ht="15">
      <c r="A210" s="23"/>
      <c r="B210" s="15"/>
      <c r="C210" s="11"/>
      <c r="D210" s="7"/>
      <c r="E210" s="53" t="s">
        <v>62</v>
      </c>
      <c r="F210" s="58">
        <v>25</v>
      </c>
      <c r="G210" s="67">
        <v>1.78</v>
      </c>
      <c r="H210" s="67">
        <v>0.18</v>
      </c>
      <c r="I210" s="71">
        <v>11.05</v>
      </c>
      <c r="J210" s="67">
        <v>60</v>
      </c>
      <c r="K210" s="61">
        <v>119</v>
      </c>
      <c r="L210" s="54">
        <v>3.6</v>
      </c>
    </row>
    <row r="211" spans="1:12" ht="15">
      <c r="A211" s="23"/>
      <c r="B211" s="15"/>
      <c r="C211" s="11"/>
      <c r="D211" s="7" t="s">
        <v>24</v>
      </c>
      <c r="E211" s="53" t="s">
        <v>80</v>
      </c>
      <c r="F211" s="58">
        <v>200</v>
      </c>
      <c r="G211" s="67">
        <v>1</v>
      </c>
      <c r="H211" s="67">
        <v>0.2</v>
      </c>
      <c r="I211" s="71">
        <v>20.2</v>
      </c>
      <c r="J211" s="67">
        <v>92</v>
      </c>
      <c r="K211" s="61">
        <v>107</v>
      </c>
      <c r="L211" s="54">
        <v>13</v>
      </c>
    </row>
    <row r="212" spans="1:12" ht="15.75" thickBot="1">
      <c r="A212" s="23"/>
      <c r="B212" s="15"/>
      <c r="C212" s="11"/>
      <c r="D212" s="6"/>
      <c r="E212" s="53"/>
      <c r="F212" s="58"/>
      <c r="G212" s="67"/>
      <c r="H212" s="67"/>
      <c r="I212" s="71"/>
      <c r="J212" s="67"/>
      <c r="K212" s="61"/>
      <c r="L212" s="54"/>
    </row>
    <row r="213" spans="1:12" ht="15">
      <c r="A213" s="23"/>
      <c r="B213" s="15"/>
      <c r="C213" s="11"/>
      <c r="D213" s="6"/>
      <c r="E213" s="50" t="s">
        <v>51</v>
      </c>
      <c r="F213" s="63">
        <v>15</v>
      </c>
      <c r="G213" s="66">
        <v>3.66</v>
      </c>
      <c r="H213" s="66">
        <v>3.54</v>
      </c>
      <c r="I213" s="70">
        <v>0</v>
      </c>
      <c r="J213" s="66">
        <v>46.5</v>
      </c>
      <c r="K213" s="61">
        <v>1</v>
      </c>
      <c r="L213" s="51">
        <v>8.9499999999999993</v>
      </c>
    </row>
    <row r="214" spans="1:12" ht="15">
      <c r="A214" s="24"/>
      <c r="B214" s="17"/>
      <c r="C214" s="8"/>
      <c r="D214" s="18" t="s">
        <v>33</v>
      </c>
      <c r="E214" s="9"/>
      <c r="F214" s="19">
        <f>SUM(F206:F213)</f>
        <v>500</v>
      </c>
      <c r="G214" s="19">
        <f t="shared" ref="G214:J214" si="91">SUM(G206:G213)</f>
        <v>29.01</v>
      </c>
      <c r="H214" s="19">
        <f t="shared" si="91"/>
        <v>26.139999999999997</v>
      </c>
      <c r="I214" s="19">
        <f t="shared" si="91"/>
        <v>74.63</v>
      </c>
      <c r="J214" s="19">
        <f t="shared" si="91"/>
        <v>662.17</v>
      </c>
      <c r="K214" s="25"/>
      <c r="L214" s="19">
        <f t="shared" ref="L214" si="92">SUM(L206:L213)</f>
        <v>80.05</v>
      </c>
    </row>
    <row r="215" spans="1:12" ht="15">
      <c r="A215" s="26">
        <f>A206</f>
        <v>2</v>
      </c>
      <c r="B215" s="13">
        <f>B206</f>
        <v>5</v>
      </c>
      <c r="C215" s="10" t="s">
        <v>25</v>
      </c>
      <c r="D215" s="7" t="s">
        <v>26</v>
      </c>
      <c r="E215" s="41"/>
      <c r="F215" s="42"/>
      <c r="G215" s="42"/>
      <c r="H215" s="42"/>
      <c r="I215" s="42"/>
      <c r="J215" s="42"/>
      <c r="K215" s="43"/>
      <c r="L215" s="42"/>
    </row>
    <row r="216" spans="1:12" ht="15">
      <c r="A216" s="23"/>
      <c r="B216" s="15"/>
      <c r="C216" s="11"/>
      <c r="D216" s="7" t="s">
        <v>27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3"/>
      <c r="B217" s="15"/>
      <c r="C217" s="11"/>
      <c r="D217" s="7" t="s">
        <v>28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>
      <c r="A218" s="23"/>
      <c r="B218" s="15"/>
      <c r="C218" s="11"/>
      <c r="D218" s="7" t="s">
        <v>29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>
      <c r="A219" s="23"/>
      <c r="B219" s="15"/>
      <c r="C219" s="11"/>
      <c r="D219" s="7" t="s">
        <v>30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7" t="s">
        <v>31</v>
      </c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7" t="s">
        <v>32</v>
      </c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4"/>
      <c r="B224" s="17"/>
      <c r="C224" s="8"/>
      <c r="D224" s="18" t="s">
        <v>33</v>
      </c>
      <c r="E224" s="9"/>
      <c r="F224" s="19">
        <f>SUM(F215:F223)</f>
        <v>0</v>
      </c>
      <c r="G224" s="19">
        <f t="shared" ref="G224:J224" si="93">SUM(G215:G223)</f>
        <v>0</v>
      </c>
      <c r="H224" s="19">
        <f t="shared" si="93"/>
        <v>0</v>
      </c>
      <c r="I224" s="19">
        <f t="shared" si="93"/>
        <v>0</v>
      </c>
      <c r="J224" s="19">
        <f t="shared" si="93"/>
        <v>0</v>
      </c>
      <c r="K224" s="25"/>
      <c r="L224" s="19">
        <f t="shared" ref="L224" si="94">SUM(L215:L223)</f>
        <v>0</v>
      </c>
    </row>
    <row r="225" spans="1:12" ht="15.75" thickBot="1">
      <c r="A225" s="29">
        <f>A206</f>
        <v>2</v>
      </c>
      <c r="B225" s="30">
        <f>B206</f>
        <v>5</v>
      </c>
      <c r="C225" s="78" t="s">
        <v>4</v>
      </c>
      <c r="D225" s="79"/>
      <c r="E225" s="31"/>
      <c r="F225" s="32">
        <f>F214+F224</f>
        <v>500</v>
      </c>
      <c r="G225" s="32">
        <f t="shared" ref="G225:J225" si="95">G214+G224</f>
        <v>29.01</v>
      </c>
      <c r="H225" s="32">
        <f t="shared" si="95"/>
        <v>26.139999999999997</v>
      </c>
      <c r="I225" s="32">
        <f t="shared" si="95"/>
        <v>74.63</v>
      </c>
      <c r="J225" s="32">
        <f t="shared" si="95"/>
        <v>662.17</v>
      </c>
      <c r="K225" s="32"/>
      <c r="L225" s="32">
        <f t="shared" ref="L225" si="96">L214+L224</f>
        <v>80.05</v>
      </c>
    </row>
    <row r="226" spans="1:12" ht="15">
      <c r="A226" s="20">
        <v>2</v>
      </c>
      <c r="B226" s="21">
        <v>6</v>
      </c>
      <c r="C226" s="22" t="s">
        <v>20</v>
      </c>
      <c r="D226" s="5" t="s">
        <v>21</v>
      </c>
      <c r="E226" s="50" t="s">
        <v>82</v>
      </c>
      <c r="F226" s="63">
        <v>150</v>
      </c>
      <c r="G226" s="67">
        <v>0.2</v>
      </c>
      <c r="H226" s="67">
        <v>0</v>
      </c>
      <c r="I226" s="71">
        <v>11</v>
      </c>
      <c r="J226" s="66">
        <v>335.9</v>
      </c>
      <c r="K226" s="60">
        <v>230</v>
      </c>
      <c r="L226" s="51">
        <v>57.2</v>
      </c>
    </row>
    <row r="227" spans="1:12" ht="15">
      <c r="A227" s="23"/>
      <c r="B227" s="15"/>
      <c r="C227" s="11"/>
      <c r="D227" s="6"/>
      <c r="E227" s="53"/>
      <c r="F227" s="58"/>
      <c r="G227" s="67"/>
      <c r="H227" s="67"/>
      <c r="I227" s="71"/>
      <c r="J227" s="67"/>
      <c r="K227" s="61"/>
      <c r="L227" s="54"/>
    </row>
    <row r="228" spans="1:12" ht="15.75" thickBot="1">
      <c r="A228" s="23"/>
      <c r="B228" s="15"/>
      <c r="C228" s="11"/>
      <c r="D228" s="7" t="s">
        <v>22</v>
      </c>
      <c r="E228" s="53" t="s">
        <v>43</v>
      </c>
      <c r="F228" s="58">
        <v>200</v>
      </c>
      <c r="G228" s="67">
        <v>2.16</v>
      </c>
      <c r="H228" s="67">
        <v>0.81</v>
      </c>
      <c r="I228" s="71">
        <v>14.73</v>
      </c>
      <c r="J228" s="67">
        <v>45.6</v>
      </c>
      <c r="K228" s="61">
        <v>113</v>
      </c>
      <c r="L228" s="54">
        <v>4.75</v>
      </c>
    </row>
    <row r="229" spans="1:12" ht="15">
      <c r="A229" s="23"/>
      <c r="B229" s="15"/>
      <c r="C229" s="11"/>
      <c r="D229" s="7" t="s">
        <v>23</v>
      </c>
      <c r="E229" s="53" t="s">
        <v>46</v>
      </c>
      <c r="F229" s="58">
        <v>20</v>
      </c>
      <c r="G229" s="66">
        <v>0.6</v>
      </c>
      <c r="H229" s="66">
        <v>0.45</v>
      </c>
      <c r="I229" s="70">
        <v>12.3</v>
      </c>
      <c r="J229" s="67">
        <v>36.26</v>
      </c>
      <c r="K229" s="61">
        <v>120</v>
      </c>
      <c r="L229" s="54">
        <v>2.8</v>
      </c>
    </row>
    <row r="230" spans="1:12" ht="15.75" thickBot="1">
      <c r="A230" s="23"/>
      <c r="B230" s="15"/>
      <c r="C230" s="11"/>
      <c r="D230" s="7"/>
      <c r="E230" s="53" t="s">
        <v>44</v>
      </c>
      <c r="F230" s="58">
        <v>30</v>
      </c>
      <c r="G230" s="67">
        <v>1.1399999999999999</v>
      </c>
      <c r="H230" s="67">
        <v>0.22</v>
      </c>
      <c r="I230" s="71">
        <v>7.44</v>
      </c>
      <c r="J230" s="67">
        <v>75.66</v>
      </c>
      <c r="K230" s="61"/>
      <c r="L230" s="54">
        <v>3.6</v>
      </c>
    </row>
    <row r="231" spans="1:12" ht="15">
      <c r="A231" s="23"/>
      <c r="B231" s="15"/>
      <c r="C231" s="11"/>
      <c r="D231" s="7" t="s">
        <v>24</v>
      </c>
      <c r="E231" s="50" t="s">
        <v>73</v>
      </c>
      <c r="F231" s="63">
        <v>150</v>
      </c>
      <c r="G231" s="42"/>
      <c r="H231" s="42"/>
      <c r="I231" s="42"/>
      <c r="J231" s="66">
        <v>54.9</v>
      </c>
      <c r="K231" s="60">
        <v>24</v>
      </c>
      <c r="L231" s="51">
        <v>22.5</v>
      </c>
    </row>
    <row r="232" spans="1:12" ht="1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>
      <c r="A233" s="23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">
      <c r="A234" s="24"/>
      <c r="B234" s="17"/>
      <c r="C234" s="8"/>
      <c r="D234" s="18" t="s">
        <v>33</v>
      </c>
      <c r="E234" s="9"/>
      <c r="F234" s="19">
        <f>SUM(F226:F233)</f>
        <v>550</v>
      </c>
      <c r="G234" s="19">
        <f t="shared" ref="G234:J234" si="97">SUM(G226:G233)</f>
        <v>4.1000000000000005</v>
      </c>
      <c r="H234" s="19">
        <f t="shared" si="97"/>
        <v>1.48</v>
      </c>
      <c r="I234" s="19">
        <f t="shared" si="97"/>
        <v>45.47</v>
      </c>
      <c r="J234" s="19">
        <f t="shared" si="97"/>
        <v>548.31999999999994</v>
      </c>
      <c r="K234" s="25"/>
      <c r="L234" s="19">
        <f t="shared" ref="L234" si="98">SUM(L226:L233)</f>
        <v>90.85</v>
      </c>
    </row>
    <row r="235" spans="1:12" ht="15">
      <c r="A235" s="26">
        <f>A226</f>
        <v>2</v>
      </c>
      <c r="B235" s="13">
        <v>6</v>
      </c>
      <c r="C235" s="10" t="s">
        <v>25</v>
      </c>
      <c r="D235" s="7" t="s">
        <v>26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>
      <c r="A236" s="23"/>
      <c r="B236" s="15"/>
      <c r="C236" s="11"/>
      <c r="D236" s="7" t="s">
        <v>27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>
      <c r="A237" s="23"/>
      <c r="B237" s="15"/>
      <c r="C237" s="11"/>
      <c r="D237" s="7" t="s">
        <v>28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>
      <c r="A238" s="23"/>
      <c r="B238" s="15"/>
      <c r="C238" s="11"/>
      <c r="D238" s="7" t="s">
        <v>29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>
      <c r="A239" s="23"/>
      <c r="B239" s="15"/>
      <c r="C239" s="11"/>
      <c r="D239" s="7" t="s">
        <v>30</v>
      </c>
      <c r="E239" s="41"/>
      <c r="F239" s="42"/>
      <c r="G239" s="42"/>
      <c r="H239" s="42"/>
      <c r="I239" s="42"/>
      <c r="J239" s="42"/>
      <c r="K239" s="43"/>
      <c r="L239" s="42"/>
    </row>
    <row r="240" spans="1:12" ht="15">
      <c r="A240" s="23"/>
      <c r="B240" s="15"/>
      <c r="C240" s="11"/>
      <c r="D240" s="7" t="s">
        <v>31</v>
      </c>
      <c r="E240" s="41"/>
      <c r="F240" s="42"/>
      <c r="G240" s="42"/>
      <c r="H240" s="42"/>
      <c r="I240" s="42"/>
      <c r="J240" s="42"/>
      <c r="K240" s="43"/>
      <c r="L240" s="42"/>
    </row>
    <row r="241" spans="1:12" ht="15">
      <c r="A241" s="23"/>
      <c r="B241" s="15"/>
      <c r="C241" s="11"/>
      <c r="D241" s="7" t="s">
        <v>32</v>
      </c>
      <c r="E241" s="41"/>
      <c r="F241" s="42"/>
      <c r="G241" s="42"/>
      <c r="H241" s="42"/>
      <c r="I241" s="42"/>
      <c r="J241" s="42"/>
      <c r="K241" s="43"/>
      <c r="L241" s="42"/>
    </row>
    <row r="242" spans="1:12" ht="1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>
      <c r="A243" s="23"/>
      <c r="B243" s="15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4"/>
      <c r="B244" s="17"/>
      <c r="C244" s="8"/>
      <c r="D244" s="18" t="s">
        <v>33</v>
      </c>
      <c r="E244" s="9"/>
      <c r="F244" s="19">
        <f>SUM(F235:F243)</f>
        <v>0</v>
      </c>
      <c r="G244" s="19">
        <f t="shared" ref="G244:J244" si="99">SUM(G235:G243)</f>
        <v>0</v>
      </c>
      <c r="H244" s="19">
        <f t="shared" si="99"/>
        <v>0</v>
      </c>
      <c r="I244" s="19">
        <f t="shared" si="99"/>
        <v>0</v>
      </c>
      <c r="J244" s="19">
        <f t="shared" si="99"/>
        <v>0</v>
      </c>
      <c r="K244" s="25"/>
      <c r="L244" s="19">
        <f t="shared" ref="L244" si="100">SUM(L235:L243)</f>
        <v>0</v>
      </c>
    </row>
    <row r="245" spans="1:12" ht="15.75" thickBot="1">
      <c r="A245" s="29">
        <f>A226</f>
        <v>2</v>
      </c>
      <c r="B245" s="30">
        <f>B226</f>
        <v>6</v>
      </c>
      <c r="C245" s="78" t="s">
        <v>4</v>
      </c>
      <c r="D245" s="79"/>
      <c r="E245" s="31"/>
      <c r="F245" s="32">
        <f>F234+F244</f>
        <v>550</v>
      </c>
      <c r="G245" s="32">
        <f t="shared" ref="G245:L245" si="101">G234+G244</f>
        <v>4.1000000000000005</v>
      </c>
      <c r="H245" s="32">
        <f t="shared" si="101"/>
        <v>1.48</v>
      </c>
      <c r="I245" s="32">
        <f t="shared" si="101"/>
        <v>45.47</v>
      </c>
      <c r="J245" s="32">
        <f t="shared" si="101"/>
        <v>548.31999999999994</v>
      </c>
      <c r="K245" s="32"/>
      <c r="L245" s="32">
        <f t="shared" si="101"/>
        <v>90.85</v>
      </c>
    </row>
    <row r="246" spans="1:12" ht="15">
      <c r="A246" s="20">
        <v>3</v>
      </c>
      <c r="B246" s="21">
        <v>1</v>
      </c>
      <c r="C246" s="22" t="s">
        <v>20</v>
      </c>
      <c r="D246" s="5" t="s">
        <v>21</v>
      </c>
      <c r="E246" s="50" t="s">
        <v>83</v>
      </c>
      <c r="F246" s="63">
        <v>205</v>
      </c>
      <c r="G246" s="66">
        <v>7.21</v>
      </c>
      <c r="H246" s="66">
        <v>6.47</v>
      </c>
      <c r="I246" s="70">
        <v>34.72</v>
      </c>
      <c r="J246" s="66">
        <v>225.07</v>
      </c>
      <c r="K246" s="60">
        <v>60</v>
      </c>
      <c r="L246" s="51">
        <v>28</v>
      </c>
    </row>
    <row r="247" spans="1:12" ht="15">
      <c r="A247" s="23"/>
      <c r="B247" s="15"/>
      <c r="C247" s="11"/>
      <c r="D247" s="6"/>
      <c r="E247" s="53"/>
      <c r="F247" s="58"/>
      <c r="G247" s="67"/>
      <c r="H247" s="67"/>
      <c r="I247" s="71"/>
      <c r="J247" s="67"/>
      <c r="K247" s="61"/>
      <c r="L247" s="54"/>
    </row>
    <row r="248" spans="1:12" ht="15">
      <c r="A248" s="23"/>
      <c r="B248" s="15"/>
      <c r="C248" s="11"/>
      <c r="D248" s="7" t="s">
        <v>22</v>
      </c>
      <c r="E248" s="53" t="s">
        <v>84</v>
      </c>
      <c r="F248" s="58">
        <v>200</v>
      </c>
      <c r="G248" s="67">
        <v>0.2</v>
      </c>
      <c r="H248" s="67">
        <v>0</v>
      </c>
      <c r="I248" s="71">
        <v>11</v>
      </c>
      <c r="J248" s="67">
        <v>44.8</v>
      </c>
      <c r="K248" s="61">
        <v>114</v>
      </c>
      <c r="L248" s="54">
        <v>8.9</v>
      </c>
    </row>
    <row r="249" spans="1:12" ht="15">
      <c r="A249" s="23"/>
      <c r="B249" s="15"/>
      <c r="C249" s="11"/>
      <c r="D249" s="7" t="s">
        <v>23</v>
      </c>
      <c r="E249" s="53" t="s">
        <v>46</v>
      </c>
      <c r="F249" s="58">
        <v>30</v>
      </c>
      <c r="G249" s="67">
        <v>1.1399999999999999</v>
      </c>
      <c r="H249" s="67">
        <v>0.22</v>
      </c>
      <c r="I249" s="71">
        <v>7.44</v>
      </c>
      <c r="J249" s="67">
        <v>36.26</v>
      </c>
      <c r="K249" s="61">
        <v>120</v>
      </c>
      <c r="L249" s="54">
        <v>3.5</v>
      </c>
    </row>
    <row r="250" spans="1:12" ht="15">
      <c r="A250" s="23"/>
      <c r="B250" s="15"/>
      <c r="C250" s="11"/>
      <c r="D250" s="7"/>
      <c r="E250" s="53" t="s">
        <v>50</v>
      </c>
      <c r="F250" s="58">
        <v>30</v>
      </c>
      <c r="G250" s="67">
        <v>1.8</v>
      </c>
      <c r="H250" s="67">
        <v>0.68</v>
      </c>
      <c r="I250" s="71">
        <v>12.28</v>
      </c>
      <c r="J250" s="67">
        <v>63.05</v>
      </c>
      <c r="K250" s="61">
        <v>119</v>
      </c>
      <c r="L250" s="54">
        <v>2.8</v>
      </c>
    </row>
    <row r="251" spans="1:12" ht="15.75" thickBot="1">
      <c r="A251" s="23"/>
      <c r="B251" s="15"/>
      <c r="C251" s="11"/>
      <c r="D251" s="7" t="s">
        <v>24</v>
      </c>
      <c r="E251" s="56"/>
      <c r="F251" s="65"/>
      <c r="G251" s="69"/>
      <c r="H251" s="69"/>
      <c r="I251" s="73"/>
      <c r="J251" s="69"/>
      <c r="K251" s="43"/>
      <c r="L251" s="57"/>
    </row>
    <row r="252" spans="1:12" ht="1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.75" thickBot="1">
      <c r="A253" s="23"/>
      <c r="B253" s="15"/>
      <c r="C253" s="11"/>
      <c r="D253" s="6"/>
      <c r="E253" s="56" t="s">
        <v>71</v>
      </c>
      <c r="F253" s="65">
        <v>200</v>
      </c>
      <c r="G253" s="69">
        <v>1.2</v>
      </c>
      <c r="H253" s="69">
        <v>4</v>
      </c>
      <c r="I253" s="73">
        <v>25</v>
      </c>
      <c r="J253" s="69">
        <v>104.8</v>
      </c>
      <c r="K253" s="43"/>
      <c r="L253" s="57">
        <v>22.5</v>
      </c>
    </row>
    <row r="254" spans="1:12" ht="15">
      <c r="A254" s="24"/>
      <c r="B254" s="17"/>
      <c r="C254" s="8"/>
      <c r="D254" s="18" t="s">
        <v>33</v>
      </c>
      <c r="E254" s="9"/>
      <c r="F254" s="19">
        <f>SUM(F246:F253)</f>
        <v>665</v>
      </c>
      <c r="G254" s="19">
        <f t="shared" ref="G254:J254" si="102">SUM(G246:G253)</f>
        <v>11.55</v>
      </c>
      <c r="H254" s="19">
        <f t="shared" si="102"/>
        <v>11.37</v>
      </c>
      <c r="I254" s="19">
        <f t="shared" si="102"/>
        <v>90.44</v>
      </c>
      <c r="J254" s="19">
        <f t="shared" si="102"/>
        <v>473.98</v>
      </c>
      <c r="K254" s="25"/>
      <c r="L254" s="19">
        <f t="shared" ref="L254" si="103">SUM(L246:L253)</f>
        <v>65.699999999999989</v>
      </c>
    </row>
    <row r="255" spans="1:12" ht="15">
      <c r="A255" s="26">
        <f>A246</f>
        <v>3</v>
      </c>
      <c r="B255" s="13">
        <f>B246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>
      <c r="A262" s="23"/>
      <c r="B262" s="15"/>
      <c r="C262" s="11"/>
      <c r="D262" s="6"/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6"/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4"/>
      <c r="B264" s="17"/>
      <c r="C264" s="8"/>
      <c r="D264" s="18" t="s">
        <v>33</v>
      </c>
      <c r="E264" s="9"/>
      <c r="F264" s="19">
        <f>SUM(F255:F263)</f>
        <v>0</v>
      </c>
      <c r="G264" s="19">
        <f t="shared" ref="G264:J264" si="104">SUM(G255:G263)</f>
        <v>0</v>
      </c>
      <c r="H264" s="19">
        <f t="shared" si="104"/>
        <v>0</v>
      </c>
      <c r="I264" s="19">
        <f t="shared" si="104"/>
        <v>0</v>
      </c>
      <c r="J264" s="19">
        <f t="shared" si="104"/>
        <v>0</v>
      </c>
      <c r="K264" s="25"/>
      <c r="L264" s="19">
        <f t="shared" ref="L264" si="105">SUM(L255:L263)</f>
        <v>0</v>
      </c>
    </row>
    <row r="265" spans="1:12" ht="15.75" thickBot="1">
      <c r="A265" s="29">
        <f>A246</f>
        <v>3</v>
      </c>
      <c r="B265" s="30">
        <f>B246</f>
        <v>1</v>
      </c>
      <c r="C265" s="78" t="s">
        <v>4</v>
      </c>
      <c r="D265" s="79"/>
      <c r="E265" s="31"/>
      <c r="F265" s="32">
        <f>F254+F264</f>
        <v>665</v>
      </c>
      <c r="G265" s="32">
        <f t="shared" ref="G265:J265" si="106">G254+G264</f>
        <v>11.55</v>
      </c>
      <c r="H265" s="32">
        <f t="shared" si="106"/>
        <v>11.37</v>
      </c>
      <c r="I265" s="32">
        <f t="shared" si="106"/>
        <v>90.44</v>
      </c>
      <c r="J265" s="32">
        <f t="shared" si="106"/>
        <v>473.98</v>
      </c>
      <c r="K265" s="32"/>
      <c r="L265" s="32">
        <f t="shared" ref="L265" si="107">L254+L264</f>
        <v>65.699999999999989</v>
      </c>
    </row>
    <row r="266" spans="1:12" ht="15">
      <c r="A266" s="20">
        <v>3</v>
      </c>
      <c r="B266" s="21">
        <v>2</v>
      </c>
      <c r="C266" s="22" t="s">
        <v>20</v>
      </c>
      <c r="D266" s="5" t="s">
        <v>21</v>
      </c>
      <c r="E266" s="50" t="s">
        <v>85</v>
      </c>
      <c r="F266" s="63">
        <v>90</v>
      </c>
      <c r="G266" s="66">
        <v>18</v>
      </c>
      <c r="H266" s="66">
        <v>16.5</v>
      </c>
      <c r="I266" s="70">
        <v>2.89</v>
      </c>
      <c r="J266" s="66">
        <v>232.8</v>
      </c>
      <c r="K266" s="60">
        <v>88</v>
      </c>
      <c r="L266" s="51">
        <v>48</v>
      </c>
    </row>
    <row r="267" spans="1:12" ht="15.75" thickBot="1">
      <c r="A267" s="23"/>
      <c r="B267" s="15"/>
      <c r="C267" s="11"/>
      <c r="D267" s="6"/>
      <c r="E267" s="56" t="s">
        <v>87</v>
      </c>
      <c r="F267" s="65">
        <v>150</v>
      </c>
      <c r="G267" s="69">
        <v>3.3</v>
      </c>
      <c r="H267" s="69">
        <v>7.8</v>
      </c>
      <c r="I267" s="73">
        <v>22.35</v>
      </c>
      <c r="J267" s="69">
        <v>173.1</v>
      </c>
      <c r="K267" s="76">
        <v>50</v>
      </c>
      <c r="L267" s="57">
        <v>15</v>
      </c>
    </row>
    <row r="268" spans="1:12" ht="15">
      <c r="A268" s="23"/>
      <c r="B268" s="15"/>
      <c r="C268" s="11"/>
      <c r="D268" s="7" t="s">
        <v>22</v>
      </c>
      <c r="E268" s="53" t="s">
        <v>69</v>
      </c>
      <c r="F268" s="58">
        <v>200</v>
      </c>
      <c r="G268" s="67">
        <v>0</v>
      </c>
      <c r="H268" s="67">
        <v>0</v>
      </c>
      <c r="I268" s="71">
        <v>14.4</v>
      </c>
      <c r="J268" s="67">
        <v>58.4</v>
      </c>
      <c r="K268" s="61">
        <v>114</v>
      </c>
      <c r="L268" s="54">
        <v>6</v>
      </c>
    </row>
    <row r="269" spans="1:12" ht="15">
      <c r="A269" s="23"/>
      <c r="B269" s="15"/>
      <c r="C269" s="11"/>
      <c r="D269" s="7" t="s">
        <v>23</v>
      </c>
      <c r="E269" s="53" t="s">
        <v>46</v>
      </c>
      <c r="F269" s="58">
        <v>20</v>
      </c>
      <c r="G269" s="67">
        <v>1.1399999999999999</v>
      </c>
      <c r="H269" s="67">
        <v>0.22</v>
      </c>
      <c r="I269" s="71">
        <v>7.44</v>
      </c>
      <c r="J269" s="67">
        <v>36.26</v>
      </c>
      <c r="K269" s="61">
        <v>120</v>
      </c>
      <c r="L269" s="54">
        <v>3.5</v>
      </c>
    </row>
    <row r="270" spans="1:12" ht="15">
      <c r="A270" s="23"/>
      <c r="B270" s="15"/>
      <c r="C270" s="11"/>
      <c r="D270" s="7"/>
      <c r="E270" s="53" t="s">
        <v>50</v>
      </c>
      <c r="F270" s="58">
        <v>30</v>
      </c>
      <c r="G270" s="67">
        <v>2.13</v>
      </c>
      <c r="H270" s="67">
        <v>0.21</v>
      </c>
      <c r="I270" s="71">
        <v>13.26</v>
      </c>
      <c r="J270" s="67">
        <v>72</v>
      </c>
      <c r="K270" s="61">
        <v>119</v>
      </c>
      <c r="L270" s="54">
        <v>2.8</v>
      </c>
    </row>
    <row r="271" spans="1:12" ht="15">
      <c r="A271" s="23"/>
      <c r="B271" s="15"/>
      <c r="C271" s="11"/>
      <c r="D271" s="7" t="s">
        <v>24</v>
      </c>
      <c r="E271" s="62"/>
      <c r="F271" s="64"/>
      <c r="G271" s="68"/>
      <c r="H271" s="68"/>
      <c r="I271" s="72"/>
      <c r="J271" s="68"/>
      <c r="K271" s="74"/>
      <c r="L271" s="75"/>
    </row>
    <row r="272" spans="1:12" ht="15">
      <c r="A272" s="23"/>
      <c r="B272" s="15"/>
      <c r="C272" s="11"/>
      <c r="D272" s="6"/>
      <c r="E272" s="62" t="s">
        <v>86</v>
      </c>
      <c r="F272" s="64">
        <v>60</v>
      </c>
      <c r="G272" s="68">
        <v>0.48</v>
      </c>
      <c r="H272" s="68">
        <v>0.66</v>
      </c>
      <c r="I272" s="72">
        <v>1.56</v>
      </c>
      <c r="J272" s="68">
        <v>53.28</v>
      </c>
      <c r="K272" s="74">
        <v>28</v>
      </c>
      <c r="L272" s="75">
        <v>7</v>
      </c>
    </row>
    <row r="273" spans="1:12" ht="15">
      <c r="A273" s="23"/>
      <c r="B273" s="15"/>
      <c r="C273" s="11"/>
      <c r="D273" s="6"/>
      <c r="E273" s="41"/>
      <c r="F273" s="42"/>
      <c r="G273" s="42"/>
      <c r="H273" s="42"/>
      <c r="I273" s="42"/>
      <c r="J273" s="42"/>
      <c r="K273" s="43"/>
      <c r="L273" s="42"/>
    </row>
    <row r="274" spans="1:12" ht="15">
      <c r="A274" s="24"/>
      <c r="B274" s="17"/>
      <c r="C274" s="8"/>
      <c r="D274" s="18" t="s">
        <v>33</v>
      </c>
      <c r="E274" s="9"/>
      <c r="F274" s="19">
        <f>SUM(F266:F273)</f>
        <v>550</v>
      </c>
      <c r="G274" s="19">
        <f t="shared" ref="G274:J274" si="108">SUM(G266:G273)</f>
        <v>25.05</v>
      </c>
      <c r="H274" s="19">
        <f t="shared" si="108"/>
        <v>25.39</v>
      </c>
      <c r="I274" s="19">
        <f t="shared" si="108"/>
        <v>61.9</v>
      </c>
      <c r="J274" s="19">
        <f t="shared" si="108"/>
        <v>625.83999999999992</v>
      </c>
      <c r="K274" s="25"/>
      <c r="L274" s="19">
        <f t="shared" ref="L274" si="109">SUM(L266:L273)</f>
        <v>82.3</v>
      </c>
    </row>
    <row r="275" spans="1:12" ht="15">
      <c r="A275" s="26">
        <f>A266</f>
        <v>3</v>
      </c>
      <c r="B275" s="13">
        <v>2</v>
      </c>
      <c r="C275" s="10" t="s">
        <v>25</v>
      </c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>
      <c r="A276" s="23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>
      <c r="A277" s="23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>
      <c r="A278" s="23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>
      <c r="A279" s="23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>
      <c r="A280" s="23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32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6"/>
      <c r="E282" s="41"/>
      <c r="F282" s="42"/>
      <c r="G282" s="42"/>
      <c r="H282" s="42">
        <v>1</v>
      </c>
      <c r="I282" s="42"/>
      <c r="J282" s="42"/>
      <c r="K282" s="43"/>
      <c r="L282" s="42"/>
    </row>
    <row r="283" spans="1:12" ht="15">
      <c r="A283" s="23"/>
      <c r="B283" s="15"/>
      <c r="C283" s="11"/>
      <c r="D283" s="6"/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4"/>
      <c r="B284" s="17"/>
      <c r="C284" s="8"/>
      <c r="D284" s="18" t="s">
        <v>33</v>
      </c>
      <c r="E284" s="9"/>
      <c r="F284" s="19">
        <f>SUM(F275:F283)</f>
        <v>0</v>
      </c>
      <c r="G284" s="19">
        <f t="shared" ref="G284:J284" si="110">SUM(G275:G283)</f>
        <v>0</v>
      </c>
      <c r="H284" s="19">
        <f t="shared" si="110"/>
        <v>1</v>
      </c>
      <c r="I284" s="19">
        <f t="shared" si="110"/>
        <v>0</v>
      </c>
      <c r="J284" s="19">
        <f t="shared" si="110"/>
        <v>0</v>
      </c>
      <c r="K284" s="25"/>
      <c r="L284" s="19">
        <f t="shared" ref="L284" si="111">SUM(L275:L283)</f>
        <v>0</v>
      </c>
    </row>
    <row r="285" spans="1:12" ht="15.75" thickBot="1">
      <c r="A285" s="29">
        <f>A266</f>
        <v>3</v>
      </c>
      <c r="B285" s="30">
        <f>B266</f>
        <v>2</v>
      </c>
      <c r="C285" s="78" t="s">
        <v>4</v>
      </c>
      <c r="D285" s="79"/>
      <c r="E285" s="31"/>
      <c r="F285" s="32">
        <f>F274+F284</f>
        <v>550</v>
      </c>
      <c r="G285" s="32">
        <f t="shared" ref="G285:J285" si="112">G274+G284</f>
        <v>25.05</v>
      </c>
      <c r="H285" s="32">
        <f t="shared" si="112"/>
        <v>26.39</v>
      </c>
      <c r="I285" s="32">
        <f t="shared" si="112"/>
        <v>61.9</v>
      </c>
      <c r="J285" s="32">
        <f t="shared" si="112"/>
        <v>625.83999999999992</v>
      </c>
      <c r="K285" s="32"/>
      <c r="L285" s="32">
        <f t="shared" ref="L285" si="113">L274+L284</f>
        <v>82.3</v>
      </c>
    </row>
    <row r="286" spans="1:12" ht="15">
      <c r="A286" s="20">
        <v>3</v>
      </c>
      <c r="B286" s="21">
        <v>3</v>
      </c>
      <c r="C286" s="22" t="s">
        <v>20</v>
      </c>
      <c r="D286" s="5" t="s">
        <v>21</v>
      </c>
      <c r="E286" s="50" t="s">
        <v>88</v>
      </c>
      <c r="F286" s="63">
        <v>150</v>
      </c>
      <c r="G286" s="66">
        <v>25.71</v>
      </c>
      <c r="H286" s="66">
        <v>11.96</v>
      </c>
      <c r="I286" s="70">
        <v>32.299999999999997</v>
      </c>
      <c r="J286" s="66">
        <v>342.12</v>
      </c>
      <c r="K286" s="60">
        <v>69</v>
      </c>
      <c r="L286" s="51">
        <v>42.4</v>
      </c>
    </row>
    <row r="287" spans="1:12" ht="15">
      <c r="A287" s="23"/>
      <c r="B287" s="15"/>
      <c r="C287" s="11"/>
      <c r="D287" s="6"/>
      <c r="E287" s="53" t="s">
        <v>66</v>
      </c>
      <c r="F287" s="58">
        <v>200</v>
      </c>
      <c r="G287" s="67">
        <v>3.2</v>
      </c>
      <c r="H287" s="67">
        <v>3.2</v>
      </c>
      <c r="I287" s="71">
        <v>14.6</v>
      </c>
      <c r="J287" s="67">
        <v>100.8</v>
      </c>
      <c r="K287" s="61">
        <v>116</v>
      </c>
      <c r="L287" s="54">
        <v>17.3</v>
      </c>
    </row>
    <row r="288" spans="1:12" ht="15">
      <c r="A288" s="23"/>
      <c r="B288" s="15"/>
      <c r="C288" s="11"/>
      <c r="D288" s="7" t="s">
        <v>22</v>
      </c>
      <c r="E288" s="53" t="s">
        <v>46</v>
      </c>
      <c r="F288" s="58">
        <v>20</v>
      </c>
      <c r="G288" s="67">
        <v>1.1399999999999999</v>
      </c>
      <c r="H288" s="67">
        <v>0.22</v>
      </c>
      <c r="I288" s="71">
        <v>7.44</v>
      </c>
      <c r="J288" s="67">
        <v>36.26</v>
      </c>
      <c r="K288" s="61">
        <v>120</v>
      </c>
      <c r="L288" s="54">
        <v>3.5</v>
      </c>
    </row>
    <row r="289" spans="1:12" ht="15">
      <c r="A289" s="23"/>
      <c r="B289" s="15"/>
      <c r="C289" s="11"/>
      <c r="D289" s="7" t="s">
        <v>23</v>
      </c>
      <c r="E289" s="53" t="s">
        <v>44</v>
      </c>
      <c r="F289" s="58">
        <v>20</v>
      </c>
      <c r="G289" s="67">
        <v>1.44</v>
      </c>
      <c r="H289" s="67">
        <v>0.13</v>
      </c>
      <c r="I289" s="71">
        <v>9.83</v>
      </c>
      <c r="J289" s="67">
        <v>50.44</v>
      </c>
      <c r="K289" s="61">
        <v>121</v>
      </c>
      <c r="L289" s="54">
        <v>4.8</v>
      </c>
    </row>
    <row r="290" spans="1:12" ht="15">
      <c r="A290" s="23"/>
      <c r="B290" s="15"/>
      <c r="C290" s="11"/>
      <c r="D290" s="7" t="s">
        <v>24</v>
      </c>
      <c r="E290" s="53" t="s">
        <v>73</v>
      </c>
      <c r="F290" s="58">
        <v>150</v>
      </c>
      <c r="G290" s="67">
        <v>0.6</v>
      </c>
      <c r="H290" s="67">
        <v>0</v>
      </c>
      <c r="I290" s="71">
        <v>16.95</v>
      </c>
      <c r="J290" s="67">
        <v>69</v>
      </c>
      <c r="K290" s="61">
        <v>24</v>
      </c>
      <c r="L290" s="54">
        <v>23</v>
      </c>
    </row>
    <row r="291" spans="1:12" ht="15">
      <c r="A291" s="23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>
      <c r="A292" s="23"/>
      <c r="B292" s="15"/>
      <c r="C292" s="11"/>
      <c r="D292" s="6"/>
      <c r="E292" s="41"/>
      <c r="F292" s="42"/>
      <c r="G292" s="42"/>
      <c r="H292" s="42"/>
      <c r="I292" s="42"/>
      <c r="J292" s="42"/>
      <c r="K292" s="43"/>
      <c r="L292" s="42"/>
    </row>
    <row r="293" spans="1:12" ht="15">
      <c r="A293" s="24"/>
      <c r="B293" s="17"/>
      <c r="C293" s="8"/>
      <c r="D293" s="18" t="s">
        <v>33</v>
      </c>
      <c r="E293" s="9"/>
      <c r="F293" s="19">
        <f>SUM(F286:F292)</f>
        <v>540</v>
      </c>
      <c r="G293" s="19">
        <f t="shared" ref="G293:J293" si="114">SUM(G286:G292)</f>
        <v>32.090000000000003</v>
      </c>
      <c r="H293" s="19">
        <f t="shared" si="114"/>
        <v>15.510000000000002</v>
      </c>
      <c r="I293" s="19">
        <f t="shared" si="114"/>
        <v>81.12</v>
      </c>
      <c r="J293" s="19">
        <f t="shared" si="114"/>
        <v>598.62</v>
      </c>
      <c r="K293" s="25"/>
      <c r="L293" s="19">
        <f t="shared" ref="L293" si="115">SUM(L286:L292)</f>
        <v>91</v>
      </c>
    </row>
    <row r="294" spans="1:12" ht="15">
      <c r="A294" s="26">
        <f>A286</f>
        <v>3</v>
      </c>
      <c r="B294" s="13">
        <f>B286</f>
        <v>3</v>
      </c>
      <c r="C294" s="10" t="s">
        <v>25</v>
      </c>
      <c r="D294" s="7" t="s">
        <v>26</v>
      </c>
      <c r="E294" s="41"/>
      <c r="F294" s="42"/>
      <c r="G294" s="42"/>
      <c r="H294" s="42"/>
      <c r="I294" s="42"/>
      <c r="J294" s="42"/>
      <c r="K294" s="43"/>
      <c r="L294" s="42"/>
    </row>
    <row r="295" spans="1:12" ht="15">
      <c r="A295" s="23"/>
      <c r="B295" s="15"/>
      <c r="C295" s="11"/>
      <c r="D295" s="7" t="s">
        <v>27</v>
      </c>
      <c r="E295" s="41"/>
      <c r="F295" s="42"/>
      <c r="G295" s="42"/>
      <c r="H295" s="42"/>
      <c r="I295" s="42"/>
      <c r="J295" s="42"/>
      <c r="K295" s="43"/>
      <c r="L295" s="42"/>
    </row>
    <row r="296" spans="1:12" ht="15">
      <c r="A296" s="23"/>
      <c r="B296" s="15"/>
      <c r="C296" s="11"/>
      <c r="D296" s="7" t="s">
        <v>28</v>
      </c>
      <c r="E296" s="41"/>
      <c r="F296" s="42"/>
      <c r="G296" s="42"/>
      <c r="H296" s="42"/>
      <c r="I296" s="42"/>
      <c r="J296" s="42"/>
      <c r="K296" s="43"/>
      <c r="L296" s="42"/>
    </row>
    <row r="297" spans="1:12" ht="15">
      <c r="A297" s="23"/>
      <c r="B297" s="15"/>
      <c r="C297" s="11"/>
      <c r="D297" s="7" t="s">
        <v>29</v>
      </c>
      <c r="E297" s="41"/>
      <c r="F297" s="42"/>
      <c r="G297" s="42"/>
      <c r="H297" s="42"/>
      <c r="I297" s="42"/>
      <c r="J297" s="42"/>
      <c r="K297" s="43"/>
      <c r="L297" s="42"/>
    </row>
    <row r="298" spans="1:12" ht="15">
      <c r="A298" s="23"/>
      <c r="B298" s="15"/>
      <c r="C298" s="11"/>
      <c r="D298" s="7" t="s">
        <v>30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>
      <c r="A299" s="23"/>
      <c r="B299" s="15"/>
      <c r="C299" s="11"/>
      <c r="D299" s="7" t="s">
        <v>31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>
      <c r="A300" s="23"/>
      <c r="B300" s="15"/>
      <c r="C300" s="11"/>
      <c r="D300" s="7" t="s">
        <v>32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16">SUM(G294:G302)</f>
        <v>0</v>
      </c>
      <c r="H303" s="19">
        <f t="shared" si="116"/>
        <v>0</v>
      </c>
      <c r="I303" s="19">
        <f t="shared" si="116"/>
        <v>0</v>
      </c>
      <c r="J303" s="19">
        <f t="shared" si="116"/>
        <v>0</v>
      </c>
      <c r="K303" s="25"/>
      <c r="L303" s="19">
        <f t="shared" ref="L303" si="117">SUM(L294:L302)</f>
        <v>0</v>
      </c>
    </row>
    <row r="304" spans="1:12" ht="15.75" thickBot="1">
      <c r="A304" s="29">
        <f>A286</f>
        <v>3</v>
      </c>
      <c r="B304" s="30">
        <f>B286</f>
        <v>3</v>
      </c>
      <c r="C304" s="78" t="s">
        <v>4</v>
      </c>
      <c r="D304" s="79"/>
      <c r="E304" s="31"/>
      <c r="F304" s="32">
        <f>F293+F303</f>
        <v>540</v>
      </c>
      <c r="G304" s="32">
        <f t="shared" ref="G304:J304" si="118">G293+G303</f>
        <v>32.090000000000003</v>
      </c>
      <c r="H304" s="32">
        <f t="shared" si="118"/>
        <v>15.510000000000002</v>
      </c>
      <c r="I304" s="32">
        <f t="shared" si="118"/>
        <v>81.12</v>
      </c>
      <c r="J304" s="32">
        <f t="shared" si="118"/>
        <v>598.62</v>
      </c>
      <c r="K304" s="32"/>
      <c r="L304" s="32">
        <f t="shared" ref="L304" si="119">L293+L303</f>
        <v>91</v>
      </c>
    </row>
    <row r="305" spans="1:12" ht="15">
      <c r="A305" s="20">
        <v>3</v>
      </c>
      <c r="B305" s="21">
        <v>4</v>
      </c>
      <c r="C305" s="22" t="s">
        <v>20</v>
      </c>
      <c r="D305" s="5" t="s">
        <v>21</v>
      </c>
      <c r="E305" s="50" t="s">
        <v>89</v>
      </c>
      <c r="F305" s="63">
        <v>90</v>
      </c>
      <c r="G305" s="66">
        <v>13.94</v>
      </c>
      <c r="H305" s="66">
        <v>16.18</v>
      </c>
      <c r="I305" s="70">
        <v>5.21</v>
      </c>
      <c r="J305" s="66">
        <v>224.21</v>
      </c>
      <c r="K305" s="60">
        <v>269</v>
      </c>
      <c r="L305" s="51">
        <v>43.8</v>
      </c>
    </row>
    <row r="306" spans="1:12" ht="15">
      <c r="A306" s="23"/>
      <c r="B306" s="15"/>
      <c r="C306" s="11"/>
      <c r="D306" s="6"/>
      <c r="E306" s="53" t="s">
        <v>63</v>
      </c>
      <c r="F306" s="58">
        <v>150</v>
      </c>
      <c r="G306" s="67">
        <v>6.45</v>
      </c>
      <c r="H306" s="67">
        <v>4.05</v>
      </c>
      <c r="I306" s="71">
        <v>40.200000000000003</v>
      </c>
      <c r="J306" s="67">
        <v>223.65</v>
      </c>
      <c r="K306" s="61">
        <v>64</v>
      </c>
      <c r="L306" s="54">
        <v>15.3</v>
      </c>
    </row>
    <row r="307" spans="1:12" ht="15">
      <c r="A307" s="23"/>
      <c r="B307" s="15"/>
      <c r="C307" s="11"/>
      <c r="D307" s="7" t="s">
        <v>22</v>
      </c>
      <c r="E307" s="53" t="s">
        <v>54</v>
      </c>
      <c r="F307" s="58">
        <v>200</v>
      </c>
      <c r="G307" s="67">
        <v>0.4</v>
      </c>
      <c r="H307" s="67">
        <v>0</v>
      </c>
      <c r="I307" s="71">
        <v>27</v>
      </c>
      <c r="J307" s="67">
        <v>110</v>
      </c>
      <c r="K307" s="61">
        <v>98</v>
      </c>
      <c r="L307" s="54">
        <v>7</v>
      </c>
    </row>
    <row r="308" spans="1:12" ht="15">
      <c r="A308" s="23"/>
      <c r="B308" s="15"/>
      <c r="C308" s="11"/>
      <c r="D308" s="7" t="s">
        <v>23</v>
      </c>
      <c r="E308" s="53" t="s">
        <v>46</v>
      </c>
      <c r="F308" s="58">
        <v>20</v>
      </c>
      <c r="G308" s="67">
        <v>1.1399999999999999</v>
      </c>
      <c r="H308" s="67">
        <v>0.22</v>
      </c>
      <c r="I308" s="71">
        <v>7.44</v>
      </c>
      <c r="J308" s="67">
        <v>36.26</v>
      </c>
      <c r="K308" s="61">
        <v>120</v>
      </c>
      <c r="L308" s="67">
        <v>3.5</v>
      </c>
    </row>
    <row r="309" spans="1:12" ht="15">
      <c r="A309" s="23"/>
      <c r="B309" s="15"/>
      <c r="C309" s="11"/>
      <c r="D309" s="7"/>
      <c r="E309" s="53" t="s">
        <v>50</v>
      </c>
      <c r="F309" s="58">
        <v>25</v>
      </c>
      <c r="G309" s="67">
        <v>1.78</v>
      </c>
      <c r="H309" s="67">
        <v>0.18</v>
      </c>
      <c r="I309" s="71">
        <v>11.05</v>
      </c>
      <c r="J309" s="67">
        <v>60</v>
      </c>
      <c r="K309" s="61">
        <v>119</v>
      </c>
      <c r="L309" s="54">
        <v>2.8</v>
      </c>
    </row>
    <row r="310" spans="1:12" ht="15">
      <c r="A310" s="23"/>
      <c r="B310" s="15"/>
      <c r="C310" s="11"/>
      <c r="D310" s="7" t="s">
        <v>24</v>
      </c>
      <c r="E310" s="53"/>
      <c r="F310" s="58"/>
      <c r="G310" s="67"/>
      <c r="H310" s="67"/>
      <c r="I310" s="71"/>
      <c r="J310" s="67"/>
      <c r="K310" s="61"/>
      <c r="L310" s="54"/>
    </row>
    <row r="311" spans="1:12" ht="15">
      <c r="A311" s="23"/>
      <c r="B311" s="15"/>
      <c r="C311" s="11"/>
      <c r="D311" s="6"/>
      <c r="E311" s="62" t="s">
        <v>90</v>
      </c>
      <c r="F311" s="64">
        <v>15</v>
      </c>
      <c r="G311" s="68">
        <v>3.66</v>
      </c>
      <c r="H311" s="68">
        <v>3.54</v>
      </c>
      <c r="I311" s="72">
        <v>0</v>
      </c>
      <c r="J311" s="68">
        <v>46.5</v>
      </c>
      <c r="K311" s="74">
        <v>1</v>
      </c>
      <c r="L311" s="75">
        <v>9</v>
      </c>
    </row>
    <row r="312" spans="1:12" ht="15">
      <c r="A312" s="23"/>
      <c r="B312" s="15"/>
      <c r="C312" s="11"/>
      <c r="D312" s="6"/>
      <c r="E312" s="41"/>
      <c r="F312" s="42"/>
      <c r="G312" s="42"/>
      <c r="H312" s="42"/>
      <c r="I312" s="42"/>
      <c r="J312" s="42"/>
      <c r="K312" s="43"/>
      <c r="L312" s="42"/>
    </row>
    <row r="313" spans="1:12" ht="15">
      <c r="A313" s="24"/>
      <c r="B313" s="17"/>
      <c r="C313" s="8"/>
      <c r="D313" s="18" t="s">
        <v>33</v>
      </c>
      <c r="E313" s="9"/>
      <c r="F313" s="19">
        <f>SUM(F305:F312)</f>
        <v>500</v>
      </c>
      <c r="G313" s="19">
        <f t="shared" ref="G313:J313" si="120">SUM(G305:G312)</f>
        <v>27.37</v>
      </c>
      <c r="H313" s="19">
        <f t="shared" si="120"/>
        <v>24.169999999999998</v>
      </c>
      <c r="I313" s="19">
        <f t="shared" si="120"/>
        <v>90.899999999999991</v>
      </c>
      <c r="J313" s="19">
        <f t="shared" si="120"/>
        <v>700.62</v>
      </c>
      <c r="K313" s="25"/>
      <c r="L313" s="19">
        <f t="shared" ref="L313" si="121">SUM(L305:L312)</f>
        <v>81.399999999999991</v>
      </c>
    </row>
    <row r="314" spans="1:12" ht="15">
      <c r="A314" s="26">
        <f>A305</f>
        <v>3</v>
      </c>
      <c r="B314" s="13">
        <v>4</v>
      </c>
      <c r="C314" s="10" t="s">
        <v>25</v>
      </c>
      <c r="D314" s="7" t="s">
        <v>26</v>
      </c>
      <c r="E314" s="41"/>
      <c r="F314" s="42"/>
      <c r="G314" s="42"/>
      <c r="H314" s="42"/>
      <c r="I314" s="42"/>
      <c r="J314" s="42"/>
      <c r="K314" s="43"/>
      <c r="L314" s="42"/>
    </row>
    <row r="315" spans="1:12" ht="15">
      <c r="A315" s="23"/>
      <c r="B315" s="15"/>
      <c r="C315" s="11"/>
      <c r="D315" s="7" t="s">
        <v>27</v>
      </c>
      <c r="E315" s="41"/>
      <c r="F315" s="42"/>
      <c r="G315" s="42"/>
      <c r="H315" s="42"/>
      <c r="I315" s="42"/>
      <c r="J315" s="42"/>
      <c r="K315" s="43"/>
      <c r="L315" s="42"/>
    </row>
    <row r="316" spans="1:12" ht="15">
      <c r="A316" s="23"/>
      <c r="B316" s="15"/>
      <c r="C316" s="11"/>
      <c r="D316" s="7" t="s">
        <v>28</v>
      </c>
      <c r="E316" s="41"/>
      <c r="F316" s="42"/>
      <c r="G316" s="42"/>
      <c r="H316" s="42"/>
      <c r="I316" s="42"/>
      <c r="J316" s="42"/>
      <c r="K316" s="43"/>
      <c r="L316" s="42"/>
    </row>
    <row r="317" spans="1:12" ht="15">
      <c r="A317" s="23"/>
      <c r="B317" s="15"/>
      <c r="C317" s="11"/>
      <c r="D317" s="7" t="s">
        <v>29</v>
      </c>
      <c r="E317" s="41"/>
      <c r="F317" s="42"/>
      <c r="G317" s="42"/>
      <c r="H317" s="42"/>
      <c r="I317" s="42"/>
      <c r="J317" s="42"/>
      <c r="K317" s="43"/>
      <c r="L317" s="42"/>
    </row>
    <row r="318" spans="1:12" ht="15">
      <c r="A318" s="23"/>
      <c r="B318" s="15"/>
      <c r="C318" s="11"/>
      <c r="D318" s="7" t="s">
        <v>30</v>
      </c>
      <c r="E318" s="41"/>
      <c r="F318" s="42"/>
      <c r="G318" s="42"/>
      <c r="H318" s="42"/>
      <c r="I318" s="42"/>
      <c r="J318" s="42"/>
      <c r="K318" s="43"/>
      <c r="L318" s="42"/>
    </row>
    <row r="319" spans="1:12" ht="15">
      <c r="A319" s="23"/>
      <c r="B319" s="15"/>
      <c r="C319" s="11"/>
      <c r="D319" s="7" t="s">
        <v>31</v>
      </c>
      <c r="E319" s="41"/>
      <c r="F319" s="42"/>
      <c r="G319" s="42"/>
      <c r="H319" s="42"/>
      <c r="I319" s="42"/>
      <c r="J319" s="42"/>
      <c r="K319" s="43"/>
      <c r="L319" s="42"/>
    </row>
    <row r="320" spans="1:12" ht="15">
      <c r="A320" s="23"/>
      <c r="B320" s="15"/>
      <c r="C320" s="11"/>
      <c r="D320" s="7" t="s">
        <v>32</v>
      </c>
      <c r="E320" s="41"/>
      <c r="F320" s="42"/>
      <c r="G320" s="42"/>
      <c r="H320" s="42"/>
      <c r="I320" s="42"/>
      <c r="J320" s="42"/>
      <c r="K320" s="43"/>
      <c r="L320" s="42"/>
    </row>
    <row r="321" spans="1:12" ht="1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>
      <c r="A322" s="23"/>
      <c r="B322" s="15"/>
      <c r="C322" s="11"/>
      <c r="D322" s="6"/>
      <c r="E322" s="41"/>
      <c r="F322" s="42"/>
      <c r="G322" s="42"/>
      <c r="H322" s="42"/>
      <c r="I322" s="42"/>
      <c r="J322" s="42"/>
      <c r="K322" s="43"/>
      <c r="L322" s="42"/>
    </row>
    <row r="323" spans="1:12" ht="15">
      <c r="A323" s="24"/>
      <c r="B323" s="17"/>
      <c r="C323" s="8"/>
      <c r="D323" s="18" t="s">
        <v>33</v>
      </c>
      <c r="E323" s="9"/>
      <c r="F323" s="19">
        <f>SUM(F314:F322)</f>
        <v>0</v>
      </c>
      <c r="G323" s="19">
        <f t="shared" ref="G323:J323" si="122">SUM(G314:G322)</f>
        <v>0</v>
      </c>
      <c r="H323" s="19">
        <f t="shared" si="122"/>
        <v>0</v>
      </c>
      <c r="I323" s="19">
        <f t="shared" si="122"/>
        <v>0</v>
      </c>
      <c r="J323" s="19">
        <f t="shared" si="122"/>
        <v>0</v>
      </c>
      <c r="K323" s="25"/>
      <c r="L323" s="19">
        <f t="shared" ref="L323" si="123">SUM(L314:L322)</f>
        <v>0</v>
      </c>
    </row>
    <row r="324" spans="1:12" ht="15.75" thickBot="1">
      <c r="A324" s="29">
        <f>A305</f>
        <v>3</v>
      </c>
      <c r="B324" s="30">
        <f>B305</f>
        <v>4</v>
      </c>
      <c r="C324" s="78" t="s">
        <v>4</v>
      </c>
      <c r="D324" s="79"/>
      <c r="E324" s="31"/>
      <c r="F324" s="32">
        <f>F313+F323</f>
        <v>500</v>
      </c>
      <c r="G324" s="32">
        <f t="shared" ref="G324:J324" si="124">G313+G323</f>
        <v>27.37</v>
      </c>
      <c r="H324" s="32">
        <f t="shared" si="124"/>
        <v>24.169999999999998</v>
      </c>
      <c r="I324" s="32">
        <f t="shared" si="124"/>
        <v>90.899999999999991</v>
      </c>
      <c r="J324" s="32">
        <f t="shared" si="124"/>
        <v>700.62</v>
      </c>
      <c r="K324" s="32"/>
      <c r="L324" s="32">
        <f t="shared" ref="L324" si="125">L313+L323</f>
        <v>81.399999999999991</v>
      </c>
    </row>
    <row r="325" spans="1:12" ht="15">
      <c r="A325" s="20">
        <v>3</v>
      </c>
      <c r="B325" s="21">
        <v>5</v>
      </c>
      <c r="C325" s="22" t="s">
        <v>20</v>
      </c>
      <c r="D325" s="5" t="s">
        <v>21</v>
      </c>
      <c r="E325" s="50" t="s">
        <v>91</v>
      </c>
      <c r="F325" s="63">
        <v>150</v>
      </c>
      <c r="G325" s="66">
        <v>15.6</v>
      </c>
      <c r="H325" s="66">
        <v>16.350000000000001</v>
      </c>
      <c r="I325" s="70">
        <v>2.7</v>
      </c>
      <c r="J325" s="66">
        <v>220.2</v>
      </c>
      <c r="K325" s="60">
        <v>66</v>
      </c>
      <c r="L325" s="51">
        <v>40</v>
      </c>
    </row>
    <row r="326" spans="1:12" ht="15">
      <c r="A326" s="23"/>
      <c r="B326" s="15"/>
      <c r="C326" s="11"/>
      <c r="D326" s="6"/>
      <c r="E326" s="53" t="s">
        <v>93</v>
      </c>
      <c r="F326" s="58">
        <v>50</v>
      </c>
      <c r="G326" s="67">
        <v>4.84</v>
      </c>
      <c r="H326" s="67">
        <v>4.43</v>
      </c>
      <c r="I326" s="71">
        <v>9.8699999999999992</v>
      </c>
      <c r="J326" s="67">
        <v>99.54</v>
      </c>
      <c r="K326" s="61">
        <v>197</v>
      </c>
      <c r="L326" s="54">
        <v>22</v>
      </c>
    </row>
    <row r="327" spans="1:12" ht="15">
      <c r="A327" s="23"/>
      <c r="B327" s="15"/>
      <c r="C327" s="11"/>
      <c r="D327" s="7" t="s">
        <v>22</v>
      </c>
      <c r="E327" s="53" t="s">
        <v>92</v>
      </c>
      <c r="F327" s="58">
        <v>200</v>
      </c>
      <c r="G327" s="67">
        <v>0.2</v>
      </c>
      <c r="H327" s="67">
        <v>0</v>
      </c>
      <c r="I327" s="71">
        <v>19.8</v>
      </c>
      <c r="J327" s="67">
        <v>80</v>
      </c>
      <c r="K327" s="61">
        <v>159</v>
      </c>
      <c r="L327" s="54">
        <v>7.9</v>
      </c>
    </row>
    <row r="328" spans="1:12" ht="15">
      <c r="A328" s="23"/>
      <c r="B328" s="15"/>
      <c r="C328" s="11"/>
      <c r="D328" s="7" t="s">
        <v>23</v>
      </c>
      <c r="E328" s="53" t="s">
        <v>46</v>
      </c>
      <c r="F328" s="58">
        <v>20</v>
      </c>
      <c r="G328" s="67">
        <v>1.1399999999999999</v>
      </c>
      <c r="H328" s="67">
        <v>0.22</v>
      </c>
      <c r="I328" s="71">
        <v>7.44</v>
      </c>
      <c r="J328" s="67">
        <v>36.26</v>
      </c>
      <c r="K328" s="61">
        <v>120</v>
      </c>
      <c r="L328" s="54">
        <v>3.8</v>
      </c>
    </row>
    <row r="329" spans="1:12" ht="15">
      <c r="A329" s="23"/>
      <c r="B329" s="15"/>
      <c r="C329" s="11"/>
      <c r="D329" s="7" t="s">
        <v>24</v>
      </c>
      <c r="E329" s="62" t="s">
        <v>73</v>
      </c>
      <c r="F329" s="64">
        <v>150</v>
      </c>
      <c r="G329" s="68">
        <v>0.6</v>
      </c>
      <c r="H329" s="68">
        <v>0</v>
      </c>
      <c r="I329" s="72">
        <v>16.95</v>
      </c>
      <c r="J329" s="68">
        <v>69</v>
      </c>
      <c r="K329" s="74">
        <v>24</v>
      </c>
      <c r="L329" s="75">
        <v>21</v>
      </c>
    </row>
    <row r="330" spans="1:12" ht="15">
      <c r="A330" s="23"/>
      <c r="B330" s="15"/>
      <c r="C330" s="11"/>
      <c r="D330" s="6"/>
      <c r="E330" s="62"/>
      <c r="F330" s="64"/>
      <c r="G330" s="68"/>
      <c r="H330" s="68"/>
      <c r="I330" s="72"/>
      <c r="J330" s="68"/>
      <c r="K330" s="74"/>
      <c r="L330" s="75"/>
    </row>
    <row r="331" spans="1:12" ht="15">
      <c r="A331" s="23"/>
      <c r="B331" s="15"/>
      <c r="C331" s="11"/>
      <c r="D331" s="6"/>
      <c r="E331" s="41"/>
      <c r="F331" s="42"/>
      <c r="G331" s="42"/>
      <c r="H331" s="42"/>
      <c r="I331" s="42"/>
      <c r="J331" s="42"/>
      <c r="K331" s="43"/>
      <c r="L331" s="42"/>
    </row>
    <row r="332" spans="1:12" ht="15">
      <c r="A332" s="24"/>
      <c r="B332" s="17"/>
      <c r="C332" s="8"/>
      <c r="D332" s="18" t="s">
        <v>33</v>
      </c>
      <c r="E332" s="9"/>
      <c r="F332" s="19">
        <f>SUM(F325:F331)</f>
        <v>570</v>
      </c>
      <c r="G332" s="19">
        <f t="shared" ref="G332:J332" si="126">SUM(G325:G331)</f>
        <v>22.38</v>
      </c>
      <c r="H332" s="19">
        <f t="shared" si="126"/>
        <v>21</v>
      </c>
      <c r="I332" s="19">
        <f t="shared" si="126"/>
        <v>56.760000000000005</v>
      </c>
      <c r="J332" s="19">
        <f t="shared" si="126"/>
        <v>505</v>
      </c>
      <c r="K332" s="25"/>
      <c r="L332" s="19">
        <f t="shared" ref="L332" si="127">SUM(L325:L331)</f>
        <v>94.7</v>
      </c>
    </row>
    <row r="333" spans="1:12" ht="15">
      <c r="A333" s="26">
        <f>A325</f>
        <v>3</v>
      </c>
      <c r="B333" s="13">
        <f>B325</f>
        <v>5</v>
      </c>
      <c r="C333" s="10" t="s">
        <v>25</v>
      </c>
      <c r="D333" s="7" t="s">
        <v>26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>
      <c r="A334" s="23"/>
      <c r="B334" s="15"/>
      <c r="C334" s="11"/>
      <c r="D334" s="7" t="s">
        <v>27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>
      <c r="A335" s="23"/>
      <c r="B335" s="15"/>
      <c r="C335" s="11"/>
      <c r="D335" s="7" t="s">
        <v>28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>
      <c r="A336" s="23"/>
      <c r="B336" s="15"/>
      <c r="C336" s="11"/>
      <c r="D336" s="7" t="s">
        <v>29</v>
      </c>
      <c r="E336" s="41"/>
      <c r="F336" s="42"/>
      <c r="G336" s="42"/>
      <c r="H336" s="42"/>
      <c r="I336" s="42"/>
      <c r="J336" s="42"/>
      <c r="K336" s="43"/>
      <c r="L336" s="42"/>
    </row>
    <row r="337" spans="1:12" ht="15">
      <c r="A337" s="23"/>
      <c r="B337" s="15"/>
      <c r="C337" s="11"/>
      <c r="D337" s="7" t="s">
        <v>30</v>
      </c>
      <c r="E337" s="41"/>
      <c r="F337" s="42"/>
      <c r="G337" s="42"/>
      <c r="H337" s="42"/>
      <c r="I337" s="42"/>
      <c r="J337" s="42"/>
      <c r="K337" s="43"/>
      <c r="L337" s="42"/>
    </row>
    <row r="338" spans="1:12" ht="15">
      <c r="A338" s="23"/>
      <c r="B338" s="15"/>
      <c r="C338" s="11"/>
      <c r="D338" s="7" t="s">
        <v>31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>
      <c r="A339" s="23"/>
      <c r="B339" s="15"/>
      <c r="C339" s="11"/>
      <c r="D339" s="7" t="s">
        <v>32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>
      <c r="A341" s="23"/>
      <c r="B341" s="15"/>
      <c r="C341" s="11"/>
      <c r="D341" s="6"/>
      <c r="E341" s="41"/>
      <c r="F341" s="42"/>
      <c r="G341" s="42"/>
      <c r="H341" s="42"/>
      <c r="I341" s="42"/>
      <c r="J341" s="42"/>
      <c r="K341" s="43"/>
      <c r="L341" s="42"/>
    </row>
    <row r="342" spans="1:12" ht="15">
      <c r="A342" s="24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128">SUM(G333:G341)</f>
        <v>0</v>
      </c>
      <c r="H342" s="19">
        <f t="shared" si="128"/>
        <v>0</v>
      </c>
      <c r="I342" s="19">
        <f t="shared" si="128"/>
        <v>0</v>
      </c>
      <c r="J342" s="19">
        <f t="shared" si="128"/>
        <v>0</v>
      </c>
      <c r="K342" s="25"/>
      <c r="L342" s="19">
        <f t="shared" ref="L342" si="129">SUM(L333:L341)</f>
        <v>0</v>
      </c>
    </row>
    <row r="343" spans="1:12" ht="15.75" thickBot="1">
      <c r="A343" s="29">
        <f>A325</f>
        <v>3</v>
      </c>
      <c r="B343" s="30">
        <f>B325</f>
        <v>5</v>
      </c>
      <c r="C343" s="78" t="s">
        <v>4</v>
      </c>
      <c r="D343" s="79"/>
      <c r="E343" s="31"/>
      <c r="F343" s="32">
        <f>F332+F342</f>
        <v>570</v>
      </c>
      <c r="G343" s="32">
        <f t="shared" ref="G343:J343" si="130">G332+G342</f>
        <v>22.38</v>
      </c>
      <c r="H343" s="32">
        <f t="shared" si="130"/>
        <v>21</v>
      </c>
      <c r="I343" s="32">
        <f t="shared" si="130"/>
        <v>56.760000000000005</v>
      </c>
      <c r="J343" s="32">
        <f t="shared" si="130"/>
        <v>505</v>
      </c>
      <c r="K343" s="32"/>
      <c r="L343" s="32">
        <f t="shared" ref="L343" si="131">L332+L342</f>
        <v>94.7</v>
      </c>
    </row>
    <row r="344" spans="1:12" ht="15">
      <c r="A344" s="20">
        <v>3</v>
      </c>
      <c r="B344" s="21">
        <v>6</v>
      </c>
      <c r="C344" s="22" t="s">
        <v>20</v>
      </c>
      <c r="D344" s="5" t="s">
        <v>21</v>
      </c>
      <c r="E344" s="50" t="s">
        <v>94</v>
      </c>
      <c r="F344" s="63">
        <v>240</v>
      </c>
      <c r="G344" s="66">
        <v>20.88</v>
      </c>
      <c r="H344" s="66">
        <v>8.8800000000000008</v>
      </c>
      <c r="I344" s="70">
        <v>24.48</v>
      </c>
      <c r="J344" s="66">
        <v>428.64</v>
      </c>
      <c r="K344" s="60">
        <v>86</v>
      </c>
      <c r="L344" s="51">
        <v>68</v>
      </c>
    </row>
    <row r="345" spans="1:12" ht="15">
      <c r="A345" s="23"/>
      <c r="B345" s="15"/>
      <c r="C345" s="11"/>
      <c r="D345" s="6"/>
      <c r="E345" s="53"/>
      <c r="F345" s="58"/>
      <c r="G345" s="67"/>
      <c r="H345" s="67"/>
      <c r="I345" s="71"/>
      <c r="J345" s="67"/>
      <c r="K345" s="61"/>
      <c r="L345" s="54"/>
    </row>
    <row r="346" spans="1:12" ht="15">
      <c r="A346" s="23"/>
      <c r="B346" s="15"/>
      <c r="C346" s="11"/>
      <c r="D346" s="7" t="s">
        <v>22</v>
      </c>
      <c r="E346" s="53" t="s">
        <v>43</v>
      </c>
      <c r="F346" s="58">
        <v>200</v>
      </c>
      <c r="G346" s="67">
        <v>0.2</v>
      </c>
      <c r="H346" s="67">
        <v>0</v>
      </c>
      <c r="I346" s="71">
        <v>11</v>
      </c>
      <c r="J346" s="67">
        <v>45.6</v>
      </c>
      <c r="K346" s="61">
        <v>113</v>
      </c>
      <c r="L346" s="54">
        <v>8.6999999999999993</v>
      </c>
    </row>
    <row r="347" spans="1:12" ht="15">
      <c r="A347" s="23"/>
      <c r="B347" s="15"/>
      <c r="C347" s="11"/>
      <c r="D347" s="7" t="s">
        <v>23</v>
      </c>
      <c r="E347" s="53" t="s">
        <v>46</v>
      </c>
      <c r="F347" s="58">
        <v>20</v>
      </c>
      <c r="G347" s="67">
        <v>1.1399999999999999</v>
      </c>
      <c r="H347" s="67">
        <v>0.22</v>
      </c>
      <c r="I347" s="71">
        <v>7.44</v>
      </c>
      <c r="J347" s="67">
        <v>36.26</v>
      </c>
      <c r="K347" s="61">
        <v>120</v>
      </c>
      <c r="L347" s="54">
        <v>3.8</v>
      </c>
    </row>
    <row r="348" spans="1:12" ht="15">
      <c r="A348" s="23"/>
      <c r="B348" s="15"/>
      <c r="C348" s="11"/>
      <c r="D348" s="7" t="s">
        <v>24</v>
      </c>
      <c r="E348" s="62" t="s">
        <v>73</v>
      </c>
      <c r="F348" s="64">
        <v>150</v>
      </c>
      <c r="G348" s="68">
        <v>0.6</v>
      </c>
      <c r="H348" s="68">
        <v>0</v>
      </c>
      <c r="I348" s="72">
        <v>16.95</v>
      </c>
      <c r="J348" s="68">
        <v>69</v>
      </c>
      <c r="K348" s="74">
        <v>24</v>
      </c>
      <c r="L348" s="75">
        <v>21</v>
      </c>
    </row>
    <row r="349" spans="1:12" ht="15">
      <c r="A349" s="23"/>
      <c r="B349" s="15"/>
      <c r="C349" s="11"/>
      <c r="D349" s="6"/>
      <c r="E349" s="41"/>
      <c r="F349" s="42"/>
      <c r="G349" s="42"/>
      <c r="H349" s="42"/>
      <c r="I349" s="42"/>
      <c r="J349" s="42"/>
      <c r="K349" s="43"/>
      <c r="L349" s="42"/>
    </row>
    <row r="350" spans="1:12" ht="15">
      <c r="A350" s="23"/>
      <c r="B350" s="15"/>
      <c r="C350" s="11"/>
      <c r="D350" s="6"/>
      <c r="E350" s="41"/>
      <c r="F350" s="42"/>
      <c r="G350" s="42"/>
      <c r="H350" s="42"/>
      <c r="I350" s="42"/>
      <c r="J350" s="42"/>
      <c r="K350" s="43"/>
      <c r="L350" s="42"/>
    </row>
    <row r="351" spans="1:12" ht="15">
      <c r="A351" s="24"/>
      <c r="B351" s="17"/>
      <c r="C351" s="8"/>
      <c r="D351" s="18" t="s">
        <v>33</v>
      </c>
      <c r="E351" s="9"/>
      <c r="F351" s="19">
        <f>SUM(F344:F350)</f>
        <v>610</v>
      </c>
      <c r="G351" s="19">
        <f t="shared" ref="G351:J351" si="132">SUM(G344:G350)</f>
        <v>22.82</v>
      </c>
      <c r="H351" s="19">
        <f t="shared" si="132"/>
        <v>9.1000000000000014</v>
      </c>
      <c r="I351" s="19">
        <f t="shared" si="132"/>
        <v>59.870000000000005</v>
      </c>
      <c r="J351" s="19">
        <f t="shared" si="132"/>
        <v>579.5</v>
      </c>
      <c r="K351" s="25"/>
      <c r="L351" s="19">
        <f t="shared" ref="L351" si="133">SUM(L344:L350)</f>
        <v>101.5</v>
      </c>
    </row>
    <row r="352" spans="1:12" ht="15">
      <c r="A352" s="26">
        <f>A344</f>
        <v>3</v>
      </c>
      <c r="B352" s="13">
        <v>6</v>
      </c>
      <c r="C352" s="10" t="s">
        <v>25</v>
      </c>
      <c r="D352" s="7" t="s">
        <v>26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>
      <c r="A353" s="23"/>
      <c r="B353" s="15"/>
      <c r="C353" s="11"/>
      <c r="D353" s="7" t="s">
        <v>27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>
      <c r="A354" s="23"/>
      <c r="B354" s="15"/>
      <c r="C354" s="11"/>
      <c r="D354" s="7" t="s">
        <v>28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>
      <c r="A355" s="23"/>
      <c r="B355" s="15"/>
      <c r="C355" s="11"/>
      <c r="D355" s="7" t="s">
        <v>29</v>
      </c>
      <c r="E355" s="41"/>
      <c r="F355" s="42"/>
      <c r="G355" s="42"/>
      <c r="H355" s="42"/>
      <c r="I355" s="42"/>
      <c r="J355" s="42"/>
      <c r="K355" s="43"/>
      <c r="L355" s="42"/>
    </row>
    <row r="356" spans="1:12" ht="15">
      <c r="A356" s="23"/>
      <c r="B356" s="15"/>
      <c r="C356" s="11"/>
      <c r="D356" s="7" t="s">
        <v>30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>
      <c r="A357" s="23"/>
      <c r="B357" s="15"/>
      <c r="C357" s="11"/>
      <c r="D357" s="7" t="s">
        <v>31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>
      <c r="A358" s="23"/>
      <c r="B358" s="15"/>
      <c r="C358" s="11"/>
      <c r="D358" s="7" t="s">
        <v>32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>
      <c r="A360" s="23"/>
      <c r="B360" s="15"/>
      <c r="C360" s="11"/>
      <c r="D360" s="6"/>
      <c r="E360" s="41"/>
      <c r="F360" s="42"/>
      <c r="G360" s="42"/>
      <c r="H360" s="42"/>
      <c r="I360" s="42"/>
      <c r="J360" s="42"/>
      <c r="K360" s="43"/>
      <c r="L360" s="42"/>
    </row>
    <row r="361" spans="1:12" ht="15">
      <c r="A361" s="24"/>
      <c r="B361" s="17"/>
      <c r="C361" s="8"/>
      <c r="D361" s="18" t="s">
        <v>33</v>
      </c>
      <c r="E361" s="9"/>
      <c r="F361" s="19">
        <f>SUM(F352:F360)</f>
        <v>0</v>
      </c>
      <c r="G361" s="19">
        <f t="shared" ref="G361:J361" si="134">SUM(G352:G360)</f>
        <v>0</v>
      </c>
      <c r="H361" s="19">
        <f t="shared" si="134"/>
        <v>0</v>
      </c>
      <c r="I361" s="19">
        <f t="shared" si="134"/>
        <v>0</v>
      </c>
      <c r="J361" s="19">
        <f t="shared" si="134"/>
        <v>0</v>
      </c>
      <c r="K361" s="25"/>
      <c r="L361" s="19">
        <f t="shared" ref="L361" si="135">SUM(L352:L360)</f>
        <v>0</v>
      </c>
    </row>
    <row r="362" spans="1:12" ht="15.75" thickBot="1">
      <c r="A362" s="29">
        <f>A344</f>
        <v>3</v>
      </c>
      <c r="B362" s="30">
        <f>B344</f>
        <v>6</v>
      </c>
      <c r="C362" s="78" t="s">
        <v>4</v>
      </c>
      <c r="D362" s="79"/>
      <c r="E362" s="31"/>
      <c r="F362" s="32">
        <f>F351+F361</f>
        <v>610</v>
      </c>
      <c r="G362" s="32">
        <f t="shared" ref="G362:J362" si="136">G351+G361</f>
        <v>22.82</v>
      </c>
      <c r="H362" s="32">
        <f t="shared" si="136"/>
        <v>9.1000000000000014</v>
      </c>
      <c r="I362" s="32">
        <f t="shared" si="136"/>
        <v>59.870000000000005</v>
      </c>
      <c r="J362" s="32">
        <f t="shared" si="136"/>
        <v>579.5</v>
      </c>
      <c r="K362" s="32"/>
      <c r="L362" s="32">
        <f t="shared" ref="L362" si="137">L351+L361</f>
        <v>101.5</v>
      </c>
    </row>
    <row r="363" spans="1:12" ht="15">
      <c r="A363" s="20">
        <v>4</v>
      </c>
      <c r="B363" s="21">
        <v>1</v>
      </c>
      <c r="C363" s="22" t="s">
        <v>20</v>
      </c>
      <c r="D363" s="5" t="s">
        <v>21</v>
      </c>
      <c r="E363" s="62" t="s">
        <v>95</v>
      </c>
      <c r="F363" s="64">
        <v>205</v>
      </c>
      <c r="G363" s="68">
        <v>7.79</v>
      </c>
      <c r="H363" s="68">
        <v>11.89</v>
      </c>
      <c r="I363" s="72">
        <v>26.65</v>
      </c>
      <c r="J363" s="68">
        <v>224.56</v>
      </c>
      <c r="K363" s="60">
        <v>59</v>
      </c>
      <c r="L363" s="75">
        <v>28</v>
      </c>
    </row>
    <row r="364" spans="1:12" ht="15">
      <c r="A364" s="23"/>
      <c r="B364" s="15"/>
      <c r="C364" s="11"/>
      <c r="D364" s="6"/>
      <c r="E364" s="53"/>
      <c r="F364" s="58"/>
      <c r="G364" s="67"/>
      <c r="H364" s="67"/>
      <c r="I364" s="71"/>
      <c r="J364" s="67"/>
      <c r="K364" s="61"/>
      <c r="L364" s="54"/>
    </row>
    <row r="365" spans="1:12" ht="15">
      <c r="A365" s="23"/>
      <c r="B365" s="15"/>
      <c r="C365" s="11"/>
      <c r="D365" s="7" t="s">
        <v>22</v>
      </c>
      <c r="E365" s="53" t="s">
        <v>69</v>
      </c>
      <c r="F365" s="58">
        <v>200</v>
      </c>
      <c r="G365" s="67">
        <v>0.2</v>
      </c>
      <c r="H365" s="67">
        <v>0</v>
      </c>
      <c r="I365" s="71">
        <v>11</v>
      </c>
      <c r="J365" s="67">
        <v>44.8</v>
      </c>
      <c r="K365" s="61">
        <v>114</v>
      </c>
      <c r="L365" s="54">
        <v>7</v>
      </c>
    </row>
    <row r="366" spans="1:12" ht="15">
      <c r="A366" s="23"/>
      <c r="B366" s="15"/>
      <c r="C366" s="11"/>
      <c r="D366" s="7" t="s">
        <v>23</v>
      </c>
      <c r="E366" s="53" t="s">
        <v>46</v>
      </c>
      <c r="F366" s="58">
        <v>20</v>
      </c>
      <c r="G366" s="67">
        <v>1.1399999999999999</v>
      </c>
      <c r="H366" s="67">
        <v>0.22</v>
      </c>
      <c r="I366" s="71">
        <v>7.44</v>
      </c>
      <c r="J366" s="67">
        <v>36.26</v>
      </c>
      <c r="K366" s="61">
        <v>120</v>
      </c>
      <c r="L366" s="67">
        <v>3.5</v>
      </c>
    </row>
    <row r="367" spans="1:12" ht="15.75" thickBot="1">
      <c r="A367" s="23"/>
      <c r="B367" s="15"/>
      <c r="C367" s="11"/>
      <c r="D367" s="7"/>
      <c r="E367" s="53" t="s">
        <v>50</v>
      </c>
      <c r="F367" s="58">
        <v>25</v>
      </c>
      <c r="G367" s="67">
        <v>1.78</v>
      </c>
      <c r="H367" s="67">
        <v>0.18</v>
      </c>
      <c r="I367" s="71">
        <v>11.05</v>
      </c>
      <c r="J367" s="67">
        <v>60</v>
      </c>
      <c r="K367" s="61">
        <v>119</v>
      </c>
      <c r="L367" s="54">
        <v>2.8</v>
      </c>
    </row>
    <row r="368" spans="1:12" ht="15.75" thickBot="1">
      <c r="A368" s="23"/>
      <c r="B368" s="15"/>
      <c r="C368" s="11"/>
      <c r="D368" s="7" t="s">
        <v>24</v>
      </c>
      <c r="E368" s="50"/>
      <c r="F368" s="63"/>
      <c r="G368" s="66"/>
      <c r="H368" s="66"/>
      <c r="I368" s="70"/>
      <c r="J368" s="66"/>
      <c r="K368" s="61"/>
      <c r="L368" s="51"/>
    </row>
    <row r="369" spans="1:12" ht="15">
      <c r="A369" s="23"/>
      <c r="B369" s="15"/>
      <c r="C369" s="11"/>
      <c r="D369" s="6"/>
      <c r="E369" s="50" t="s">
        <v>96</v>
      </c>
      <c r="F369" s="63">
        <v>100</v>
      </c>
      <c r="G369" s="66">
        <v>4.99</v>
      </c>
      <c r="H369" s="66">
        <v>18.940000000000001</v>
      </c>
      <c r="I369" s="70">
        <v>20.79</v>
      </c>
      <c r="J369" s="66">
        <v>276.29000000000002</v>
      </c>
      <c r="K369" s="61">
        <v>190</v>
      </c>
      <c r="L369" s="51">
        <v>23</v>
      </c>
    </row>
    <row r="370" spans="1:12" ht="15.75" thickBot="1">
      <c r="A370" s="23"/>
      <c r="B370" s="15"/>
      <c r="C370" s="11"/>
      <c r="D370" s="6"/>
      <c r="E370" s="56" t="s">
        <v>45</v>
      </c>
      <c r="F370" s="65">
        <v>250</v>
      </c>
      <c r="G370" s="69">
        <v>1.5</v>
      </c>
      <c r="H370" s="69">
        <v>0</v>
      </c>
      <c r="I370" s="73">
        <v>31.25</v>
      </c>
      <c r="J370" s="69">
        <v>131</v>
      </c>
      <c r="K370" s="43"/>
      <c r="L370" s="57">
        <v>22.5</v>
      </c>
    </row>
    <row r="371" spans="1:12" ht="15">
      <c r="A371" s="24"/>
      <c r="B371" s="17"/>
      <c r="C371" s="8"/>
      <c r="D371" s="18" t="s">
        <v>33</v>
      </c>
      <c r="E371" s="9"/>
      <c r="F371" s="19">
        <f>SUM(F363:F370)</f>
        <v>800</v>
      </c>
      <c r="G371" s="19">
        <f t="shared" ref="G371:J371" si="138">SUM(G363:G370)</f>
        <v>17.399999999999999</v>
      </c>
      <c r="H371" s="19">
        <f t="shared" si="138"/>
        <v>31.230000000000004</v>
      </c>
      <c r="I371" s="19">
        <f t="shared" si="138"/>
        <v>108.18</v>
      </c>
      <c r="J371" s="19">
        <f t="shared" si="138"/>
        <v>772.91000000000008</v>
      </c>
      <c r="K371" s="25"/>
      <c r="L371" s="19">
        <f t="shared" ref="L371" si="139">SUM(L363:L370)</f>
        <v>86.8</v>
      </c>
    </row>
    <row r="372" spans="1:12" ht="15">
      <c r="A372" s="26">
        <f>A363</f>
        <v>4</v>
      </c>
      <c r="B372" s="13">
        <f>B363</f>
        <v>1</v>
      </c>
      <c r="C372" s="10" t="s">
        <v>25</v>
      </c>
      <c r="D372" s="7" t="s">
        <v>26</v>
      </c>
      <c r="E372" s="41"/>
      <c r="F372" s="42"/>
      <c r="G372" s="42"/>
      <c r="H372" s="42"/>
      <c r="I372" s="42"/>
      <c r="J372" s="42"/>
      <c r="K372" s="43"/>
      <c r="L372" s="42"/>
    </row>
    <row r="373" spans="1:12" ht="15">
      <c r="A373" s="23"/>
      <c r="B373" s="15"/>
      <c r="C373" s="11"/>
      <c r="D373" s="7" t="s">
        <v>27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>
      <c r="A374" s="23"/>
      <c r="B374" s="15"/>
      <c r="C374" s="11"/>
      <c r="D374" s="7" t="s">
        <v>28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>
      <c r="A375" s="23"/>
      <c r="B375" s="15"/>
      <c r="C375" s="11"/>
      <c r="D375" s="7" t="s">
        <v>29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>
      <c r="A376" s="23"/>
      <c r="B376" s="15"/>
      <c r="C376" s="11"/>
      <c r="D376" s="7" t="s">
        <v>30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>
      <c r="A377" s="23"/>
      <c r="B377" s="15"/>
      <c r="C377" s="11"/>
      <c r="D377" s="7" t="s">
        <v>31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>
      <c r="A378" s="23"/>
      <c r="B378" s="15"/>
      <c r="C378" s="11"/>
      <c r="D378" s="7" t="s">
        <v>32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>
      <c r="A379" s="23"/>
      <c r="B379" s="15"/>
      <c r="C379" s="11"/>
      <c r="D379" s="6"/>
      <c r="E379" s="41"/>
      <c r="F379" s="42"/>
      <c r="G379" s="42"/>
      <c r="H379" s="42"/>
      <c r="I379" s="42"/>
      <c r="J379" s="42"/>
      <c r="K379" s="43"/>
      <c r="L379" s="42"/>
    </row>
    <row r="380" spans="1:12" ht="15">
      <c r="A380" s="23"/>
      <c r="B380" s="15"/>
      <c r="C380" s="11"/>
      <c r="D380" s="6"/>
      <c r="E380" s="41"/>
      <c r="F380" s="42"/>
      <c r="G380" s="42"/>
      <c r="H380" s="42"/>
      <c r="I380" s="42"/>
      <c r="J380" s="42"/>
      <c r="K380" s="43"/>
      <c r="L380" s="42"/>
    </row>
    <row r="381" spans="1:12" ht="15">
      <c r="A381" s="24"/>
      <c r="B381" s="17"/>
      <c r="C381" s="8"/>
      <c r="D381" s="18" t="s">
        <v>33</v>
      </c>
      <c r="E381" s="9"/>
      <c r="F381" s="19">
        <f>SUM(F372:F380)</f>
        <v>0</v>
      </c>
      <c r="G381" s="19">
        <f t="shared" ref="G381:J381" si="140">SUM(G372:G380)</f>
        <v>0</v>
      </c>
      <c r="H381" s="19">
        <f t="shared" si="140"/>
        <v>0</v>
      </c>
      <c r="I381" s="19">
        <f t="shared" si="140"/>
        <v>0</v>
      </c>
      <c r="J381" s="19">
        <f t="shared" si="140"/>
        <v>0</v>
      </c>
      <c r="K381" s="25"/>
      <c r="L381" s="19">
        <f t="shared" ref="L381" si="141">SUM(L372:L380)</f>
        <v>0</v>
      </c>
    </row>
    <row r="382" spans="1:12" ht="15.75" thickBot="1">
      <c r="A382" s="29">
        <f>A363</f>
        <v>4</v>
      </c>
      <c r="B382" s="30">
        <f>B363</f>
        <v>1</v>
      </c>
      <c r="C382" s="78" t="s">
        <v>4</v>
      </c>
      <c r="D382" s="79"/>
      <c r="E382" s="31"/>
      <c r="F382" s="32">
        <f>F371+F381</f>
        <v>800</v>
      </c>
      <c r="G382" s="32">
        <f t="shared" ref="G382:J382" si="142">G371+G381</f>
        <v>17.399999999999999</v>
      </c>
      <c r="H382" s="32">
        <f t="shared" si="142"/>
        <v>31.230000000000004</v>
      </c>
      <c r="I382" s="32">
        <f t="shared" si="142"/>
        <v>108.18</v>
      </c>
      <c r="J382" s="32">
        <f t="shared" si="142"/>
        <v>772.91000000000008</v>
      </c>
      <c r="K382" s="32"/>
      <c r="L382" s="32">
        <f t="shared" ref="L382" si="143">L371+L381</f>
        <v>86.8</v>
      </c>
    </row>
    <row r="383" spans="1:12" ht="15">
      <c r="A383" s="20">
        <v>4</v>
      </c>
      <c r="B383" s="21">
        <v>2</v>
      </c>
      <c r="C383" s="22" t="s">
        <v>20</v>
      </c>
      <c r="D383" s="5" t="s">
        <v>21</v>
      </c>
      <c r="E383" s="50" t="s">
        <v>97</v>
      </c>
      <c r="F383" s="63">
        <v>90</v>
      </c>
      <c r="G383" s="66">
        <v>18.489999999999998</v>
      </c>
      <c r="H383" s="66">
        <v>18.54</v>
      </c>
      <c r="I383" s="70">
        <v>3.59</v>
      </c>
      <c r="J383" s="66">
        <v>256</v>
      </c>
      <c r="K383" s="60">
        <v>126</v>
      </c>
      <c r="L383" s="51">
        <v>42</v>
      </c>
    </row>
    <row r="384" spans="1:12" ht="15">
      <c r="A384" s="23"/>
      <c r="B384" s="15"/>
      <c r="C384" s="11"/>
      <c r="D384" s="6"/>
      <c r="E384" s="53" t="s">
        <v>98</v>
      </c>
      <c r="F384" s="58">
        <v>150</v>
      </c>
      <c r="G384" s="67">
        <v>3.3</v>
      </c>
      <c r="H384" s="67">
        <v>4.95</v>
      </c>
      <c r="I384" s="71">
        <v>32.25</v>
      </c>
      <c r="J384" s="67">
        <v>186.45</v>
      </c>
      <c r="K384" s="61">
        <v>53</v>
      </c>
      <c r="L384" s="54">
        <v>15</v>
      </c>
    </row>
    <row r="385" spans="1:12" ht="15">
      <c r="A385" s="23"/>
      <c r="B385" s="15"/>
      <c r="C385" s="11"/>
      <c r="D385" s="7" t="s">
        <v>22</v>
      </c>
      <c r="E385" s="53" t="s">
        <v>49</v>
      </c>
      <c r="F385" s="58">
        <v>200</v>
      </c>
      <c r="G385" s="67">
        <v>0</v>
      </c>
      <c r="H385" s="67">
        <v>0</v>
      </c>
      <c r="I385" s="71">
        <v>20.2</v>
      </c>
      <c r="J385" s="67">
        <v>81.400000000000006</v>
      </c>
      <c r="K385" s="61">
        <v>104</v>
      </c>
      <c r="L385" s="54">
        <v>8.4</v>
      </c>
    </row>
    <row r="386" spans="1:12" ht="15">
      <c r="A386" s="23"/>
      <c r="B386" s="15"/>
      <c r="C386" s="11"/>
      <c r="D386" s="7" t="s">
        <v>23</v>
      </c>
      <c r="E386" s="53" t="s">
        <v>46</v>
      </c>
      <c r="F386" s="58">
        <v>20</v>
      </c>
      <c r="G386" s="67">
        <v>1.1399999999999999</v>
      </c>
      <c r="H386" s="67">
        <v>0.22</v>
      </c>
      <c r="I386" s="71">
        <v>7.44</v>
      </c>
      <c r="J386" s="67">
        <v>36.26</v>
      </c>
      <c r="K386" s="61">
        <v>120</v>
      </c>
      <c r="L386" s="67">
        <v>3.5</v>
      </c>
    </row>
    <row r="387" spans="1:12" ht="15">
      <c r="A387" s="23"/>
      <c r="B387" s="15"/>
      <c r="C387" s="11"/>
      <c r="D387" s="7"/>
      <c r="E387" s="53" t="s">
        <v>50</v>
      </c>
      <c r="F387" s="58">
        <v>25</v>
      </c>
      <c r="G387" s="67">
        <v>1.78</v>
      </c>
      <c r="H387" s="67">
        <v>0.18</v>
      </c>
      <c r="I387" s="71">
        <v>11.05</v>
      </c>
      <c r="J387" s="67">
        <v>60</v>
      </c>
      <c r="K387" s="61">
        <v>119</v>
      </c>
      <c r="L387" s="54">
        <v>2.8</v>
      </c>
    </row>
    <row r="388" spans="1:12" ht="15">
      <c r="A388" s="23"/>
      <c r="B388" s="15"/>
      <c r="C388" s="11"/>
      <c r="D388" s="7" t="s">
        <v>24</v>
      </c>
      <c r="E388" s="62" t="s">
        <v>73</v>
      </c>
      <c r="F388" s="64">
        <v>150</v>
      </c>
      <c r="G388" s="68">
        <v>0.6</v>
      </c>
      <c r="H388" s="68">
        <v>0</v>
      </c>
      <c r="I388" s="72">
        <v>16.95</v>
      </c>
      <c r="J388" s="68">
        <v>69</v>
      </c>
      <c r="K388" s="74">
        <v>24</v>
      </c>
      <c r="L388" s="75">
        <v>21</v>
      </c>
    </row>
    <row r="389" spans="1:12" ht="15">
      <c r="A389" s="23"/>
      <c r="B389" s="15"/>
      <c r="C389" s="11"/>
      <c r="D389" s="6"/>
      <c r="E389" s="62"/>
      <c r="F389" s="64"/>
      <c r="G389" s="68"/>
      <c r="H389" s="68"/>
      <c r="I389" s="72"/>
      <c r="J389" s="68"/>
      <c r="K389" s="74"/>
      <c r="L389" s="75"/>
    </row>
    <row r="390" spans="1:12" ht="1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>
      <c r="A391" s="24"/>
      <c r="B391" s="17"/>
      <c r="C391" s="8"/>
      <c r="D391" s="18" t="s">
        <v>33</v>
      </c>
      <c r="E391" s="9"/>
      <c r="F391" s="19">
        <f>SUM(F383:F390)</f>
        <v>635</v>
      </c>
      <c r="G391" s="19">
        <f t="shared" ref="G391:J391" si="144">SUM(G383:G390)</f>
        <v>25.310000000000002</v>
      </c>
      <c r="H391" s="19">
        <f t="shared" si="144"/>
        <v>23.889999999999997</v>
      </c>
      <c r="I391" s="19">
        <f t="shared" si="144"/>
        <v>91.48</v>
      </c>
      <c r="J391" s="19">
        <f t="shared" si="144"/>
        <v>689.11</v>
      </c>
      <c r="K391" s="25"/>
      <c r="L391" s="19">
        <f t="shared" ref="L391" si="145">SUM(L383:L390)</f>
        <v>92.7</v>
      </c>
    </row>
    <row r="392" spans="1:12" ht="15">
      <c r="A392" s="26">
        <f>A383</f>
        <v>4</v>
      </c>
      <c r="B392" s="13">
        <v>2</v>
      </c>
      <c r="C392" s="10" t="s">
        <v>25</v>
      </c>
      <c r="D392" s="7" t="s">
        <v>26</v>
      </c>
      <c r="E392" s="41"/>
      <c r="F392" s="42"/>
      <c r="G392" s="42"/>
      <c r="H392" s="42"/>
      <c r="I392" s="42"/>
      <c r="J392" s="42"/>
      <c r="K392" s="43"/>
      <c r="L392" s="42"/>
    </row>
    <row r="393" spans="1:12" ht="15">
      <c r="A393" s="23"/>
      <c r="B393" s="15"/>
      <c r="C393" s="11"/>
      <c r="D393" s="7" t="s">
        <v>27</v>
      </c>
      <c r="E393" s="41"/>
      <c r="F393" s="42"/>
      <c r="G393" s="42"/>
      <c r="H393" s="42"/>
      <c r="I393" s="42"/>
      <c r="J393" s="42"/>
      <c r="K393" s="43"/>
      <c r="L393" s="42"/>
    </row>
    <row r="394" spans="1:12" ht="15">
      <c r="A394" s="23"/>
      <c r="B394" s="15"/>
      <c r="C394" s="11"/>
      <c r="D394" s="7" t="s">
        <v>28</v>
      </c>
      <c r="E394" s="41"/>
      <c r="F394" s="42"/>
      <c r="G394" s="42"/>
      <c r="H394" s="42"/>
      <c r="I394" s="42"/>
      <c r="J394" s="42"/>
      <c r="K394" s="43"/>
      <c r="L394" s="42"/>
    </row>
    <row r="395" spans="1:12" ht="15">
      <c r="A395" s="23"/>
      <c r="B395" s="15"/>
      <c r="C395" s="11"/>
      <c r="D395" s="7" t="s">
        <v>29</v>
      </c>
      <c r="E395" s="41"/>
      <c r="F395" s="42"/>
      <c r="G395" s="42"/>
      <c r="H395" s="42"/>
      <c r="I395" s="42"/>
      <c r="J395" s="42"/>
      <c r="K395" s="43"/>
      <c r="L395" s="42"/>
    </row>
    <row r="396" spans="1:12" ht="15">
      <c r="A396" s="23"/>
      <c r="B396" s="15"/>
      <c r="C396" s="11"/>
      <c r="D396" s="7" t="s">
        <v>30</v>
      </c>
      <c r="E396" s="41"/>
      <c r="F396" s="42"/>
      <c r="G396" s="42"/>
      <c r="H396" s="42"/>
      <c r="I396" s="42"/>
      <c r="J396" s="42"/>
      <c r="K396" s="43"/>
      <c r="L396" s="42"/>
    </row>
    <row r="397" spans="1:12" ht="15">
      <c r="A397" s="23"/>
      <c r="B397" s="15"/>
      <c r="C397" s="11"/>
      <c r="D397" s="7" t="s">
        <v>31</v>
      </c>
      <c r="E397" s="41"/>
      <c r="F397" s="42"/>
      <c r="G397" s="42"/>
      <c r="H397" s="42"/>
      <c r="I397" s="42"/>
      <c r="J397" s="42"/>
      <c r="K397" s="43"/>
      <c r="L397" s="42"/>
    </row>
    <row r="398" spans="1:12" ht="15">
      <c r="A398" s="23"/>
      <c r="B398" s="15"/>
      <c r="C398" s="11"/>
      <c r="D398" s="7" t="s">
        <v>32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>
      <c r="A399" s="23"/>
      <c r="B399" s="15"/>
      <c r="C399" s="11"/>
      <c r="D399" s="6"/>
      <c r="E399" s="41"/>
      <c r="F399" s="42"/>
      <c r="G399" s="42"/>
      <c r="H399" s="42">
        <v>1</v>
      </c>
      <c r="I399" s="42"/>
      <c r="J399" s="42"/>
      <c r="K399" s="43"/>
      <c r="L399" s="42"/>
    </row>
    <row r="400" spans="1:12" ht="15">
      <c r="A400" s="23"/>
      <c r="B400" s="15"/>
      <c r="C400" s="11"/>
      <c r="D400" s="6"/>
      <c r="E400" s="41"/>
      <c r="F400" s="42"/>
      <c r="G400" s="42"/>
      <c r="H400" s="42"/>
      <c r="I400" s="42"/>
      <c r="J400" s="42"/>
      <c r="K400" s="43"/>
      <c r="L400" s="42"/>
    </row>
    <row r="401" spans="1:12" ht="15">
      <c r="A401" s="24"/>
      <c r="B401" s="17"/>
      <c r="C401" s="8"/>
      <c r="D401" s="18" t="s">
        <v>33</v>
      </c>
      <c r="E401" s="9"/>
      <c r="F401" s="19">
        <f>SUM(F392:F400)</f>
        <v>0</v>
      </c>
      <c r="G401" s="19">
        <f t="shared" ref="G401:J401" si="146">SUM(G392:G400)</f>
        <v>0</v>
      </c>
      <c r="H401" s="19">
        <f t="shared" si="146"/>
        <v>1</v>
      </c>
      <c r="I401" s="19">
        <f t="shared" si="146"/>
        <v>0</v>
      </c>
      <c r="J401" s="19">
        <f t="shared" si="146"/>
        <v>0</v>
      </c>
      <c r="K401" s="25"/>
      <c r="L401" s="19">
        <f t="shared" ref="L401" si="147">SUM(L392:L400)</f>
        <v>0</v>
      </c>
    </row>
    <row r="402" spans="1:12" ht="15.75" thickBot="1">
      <c r="A402" s="29">
        <f>A383</f>
        <v>4</v>
      </c>
      <c r="B402" s="30">
        <f>B383</f>
        <v>2</v>
      </c>
      <c r="C402" s="78" t="s">
        <v>4</v>
      </c>
      <c r="D402" s="79"/>
      <c r="E402" s="31"/>
      <c r="F402" s="32">
        <f>F391+F401</f>
        <v>635</v>
      </c>
      <c r="G402" s="32">
        <f t="shared" ref="G402:J402" si="148">G391+G401</f>
        <v>25.310000000000002</v>
      </c>
      <c r="H402" s="32">
        <f t="shared" si="148"/>
        <v>24.889999999999997</v>
      </c>
      <c r="I402" s="32">
        <f t="shared" si="148"/>
        <v>91.48</v>
      </c>
      <c r="J402" s="32">
        <f t="shared" si="148"/>
        <v>689.11</v>
      </c>
      <c r="K402" s="32"/>
      <c r="L402" s="32">
        <f t="shared" ref="L402" si="149">L391+L401</f>
        <v>92.7</v>
      </c>
    </row>
    <row r="403" spans="1:12" ht="15">
      <c r="A403" s="20">
        <v>4</v>
      </c>
      <c r="B403" s="21">
        <v>3</v>
      </c>
      <c r="C403" s="22" t="s">
        <v>20</v>
      </c>
      <c r="D403" s="5" t="s">
        <v>21</v>
      </c>
      <c r="E403" s="50" t="s">
        <v>88</v>
      </c>
      <c r="F403" s="63">
        <v>150</v>
      </c>
      <c r="G403" s="51">
        <v>14.98</v>
      </c>
      <c r="H403" s="51">
        <v>9.99</v>
      </c>
      <c r="I403" s="52">
        <v>31.58</v>
      </c>
      <c r="J403" s="51">
        <v>277.67</v>
      </c>
      <c r="K403" s="60">
        <v>282</v>
      </c>
      <c r="L403" s="51">
        <v>43.8</v>
      </c>
    </row>
    <row r="404" spans="1:12" ht="15">
      <c r="A404" s="23"/>
      <c r="B404" s="15"/>
      <c r="C404" s="11"/>
      <c r="D404" s="6"/>
      <c r="E404" s="53"/>
      <c r="F404" s="58"/>
      <c r="G404" s="54"/>
      <c r="H404" s="54"/>
      <c r="I404" s="55"/>
      <c r="J404" s="54"/>
      <c r="K404" s="61"/>
      <c r="L404" s="54"/>
    </row>
    <row r="405" spans="1:12" ht="15">
      <c r="A405" s="23"/>
      <c r="B405" s="15"/>
      <c r="C405" s="11"/>
      <c r="D405" s="7" t="s">
        <v>22</v>
      </c>
      <c r="E405" s="53" t="s">
        <v>43</v>
      </c>
      <c r="F405" s="58">
        <v>200</v>
      </c>
      <c r="G405" s="54">
        <v>1</v>
      </c>
      <c r="H405" s="54">
        <v>0</v>
      </c>
      <c r="I405" s="55">
        <v>23</v>
      </c>
      <c r="J405" s="54">
        <v>94</v>
      </c>
      <c r="K405" s="61">
        <v>113</v>
      </c>
      <c r="L405" s="54">
        <v>7.2</v>
      </c>
    </row>
    <row r="406" spans="1:12" ht="15">
      <c r="A406" s="23"/>
      <c r="B406" s="15"/>
      <c r="C406" s="11"/>
      <c r="D406" s="7" t="s">
        <v>23</v>
      </c>
      <c r="E406" s="53" t="s">
        <v>46</v>
      </c>
      <c r="F406" s="58">
        <v>20</v>
      </c>
      <c r="G406" s="54">
        <v>1.1399999999999999</v>
      </c>
      <c r="H406" s="54">
        <v>0.22</v>
      </c>
      <c r="I406" s="55">
        <v>7.44</v>
      </c>
      <c r="J406" s="54">
        <v>36.26</v>
      </c>
      <c r="K406" s="61">
        <v>120</v>
      </c>
      <c r="L406" s="54">
        <v>3.5</v>
      </c>
    </row>
    <row r="407" spans="1:12" ht="15">
      <c r="A407" s="23"/>
      <c r="B407" s="15"/>
      <c r="C407" s="11"/>
      <c r="D407" s="7"/>
      <c r="E407" s="53" t="s">
        <v>44</v>
      </c>
      <c r="F407" s="58">
        <v>25</v>
      </c>
      <c r="G407" s="54">
        <v>2</v>
      </c>
      <c r="H407" s="54">
        <v>0</v>
      </c>
      <c r="I407" s="55">
        <v>11</v>
      </c>
      <c r="J407" s="54">
        <v>60</v>
      </c>
      <c r="K407" s="61"/>
      <c r="L407" s="54">
        <v>4.8</v>
      </c>
    </row>
    <row r="408" spans="1:12" ht="15">
      <c r="A408" s="23"/>
      <c r="B408" s="15"/>
      <c r="C408" s="11"/>
      <c r="D408" s="7" t="s">
        <v>24</v>
      </c>
      <c r="E408" s="62" t="s">
        <v>73</v>
      </c>
      <c r="F408" s="64">
        <v>150</v>
      </c>
      <c r="G408" s="75">
        <v>0.6</v>
      </c>
      <c r="H408" s="75">
        <v>0.45</v>
      </c>
      <c r="I408" s="77">
        <v>12.3</v>
      </c>
      <c r="J408" s="75">
        <v>54.9</v>
      </c>
      <c r="K408" s="74">
        <v>24</v>
      </c>
      <c r="L408" s="75">
        <v>21</v>
      </c>
    </row>
    <row r="409" spans="1:12" ht="15">
      <c r="A409" s="23"/>
      <c r="B409" s="15"/>
      <c r="C409" s="11"/>
      <c r="D409" s="6"/>
      <c r="E409" s="62"/>
      <c r="F409" s="64"/>
      <c r="G409" s="75"/>
      <c r="H409" s="75"/>
      <c r="I409" s="77"/>
      <c r="J409" s="75"/>
      <c r="K409" s="74"/>
      <c r="L409" s="75"/>
    </row>
    <row r="410" spans="1:12" ht="15">
      <c r="A410" s="23"/>
      <c r="B410" s="15"/>
      <c r="C410" s="11"/>
      <c r="D410" s="6"/>
      <c r="E410" s="53" t="s">
        <v>99</v>
      </c>
      <c r="F410" s="58">
        <v>17</v>
      </c>
      <c r="G410" s="54">
        <v>3.66</v>
      </c>
      <c r="H410" s="54">
        <v>3.54</v>
      </c>
      <c r="I410" s="55">
        <v>0</v>
      </c>
      <c r="J410" s="54">
        <v>46.5</v>
      </c>
      <c r="K410" s="61">
        <v>1</v>
      </c>
      <c r="L410" s="54">
        <v>5</v>
      </c>
    </row>
    <row r="411" spans="1:12" ht="15">
      <c r="A411" s="24"/>
      <c r="B411" s="17"/>
      <c r="C411" s="8"/>
      <c r="D411" s="18" t="s">
        <v>33</v>
      </c>
      <c r="E411" s="9"/>
      <c r="F411" s="19">
        <f>SUM(F403:F410)</f>
        <v>562</v>
      </c>
      <c r="G411" s="19">
        <f t="shared" ref="G411:J411" si="150">SUM(G403:G410)</f>
        <v>23.380000000000003</v>
      </c>
      <c r="H411" s="19">
        <f t="shared" si="150"/>
        <v>14.2</v>
      </c>
      <c r="I411" s="19">
        <f t="shared" si="150"/>
        <v>85.32</v>
      </c>
      <c r="J411" s="19">
        <f t="shared" si="150"/>
        <v>569.33000000000004</v>
      </c>
      <c r="K411" s="25"/>
      <c r="L411" s="19">
        <f t="shared" ref="L411" si="151">SUM(L403:L410)</f>
        <v>85.3</v>
      </c>
    </row>
    <row r="412" spans="1:12" ht="15">
      <c r="A412" s="26">
        <f>A403</f>
        <v>4</v>
      </c>
      <c r="B412" s="13">
        <f>B403</f>
        <v>3</v>
      </c>
      <c r="C412" s="10" t="s">
        <v>25</v>
      </c>
      <c r="D412" s="7" t="s">
        <v>26</v>
      </c>
      <c r="E412" s="41"/>
      <c r="F412" s="42"/>
      <c r="G412" s="42"/>
      <c r="H412" s="42"/>
      <c r="I412" s="42"/>
      <c r="J412" s="42"/>
      <c r="K412" s="43"/>
      <c r="L412" s="42"/>
    </row>
    <row r="413" spans="1:12" ht="15">
      <c r="A413" s="23"/>
      <c r="B413" s="15"/>
      <c r="C413" s="11"/>
      <c r="D413" s="7" t="s">
        <v>27</v>
      </c>
      <c r="E413" s="41"/>
      <c r="F413" s="42"/>
      <c r="G413" s="42"/>
      <c r="H413" s="42"/>
      <c r="I413" s="42"/>
      <c r="J413" s="42"/>
      <c r="K413" s="43"/>
      <c r="L413" s="42"/>
    </row>
    <row r="414" spans="1:12" ht="15">
      <c r="A414" s="23"/>
      <c r="B414" s="15"/>
      <c r="C414" s="11"/>
      <c r="D414" s="7" t="s">
        <v>28</v>
      </c>
      <c r="E414" s="41"/>
      <c r="F414" s="42"/>
      <c r="G414" s="42"/>
      <c r="H414" s="42"/>
      <c r="I414" s="42"/>
      <c r="J414" s="42"/>
      <c r="K414" s="43"/>
      <c r="L414" s="42"/>
    </row>
    <row r="415" spans="1:12" ht="15">
      <c r="A415" s="23"/>
      <c r="B415" s="15"/>
      <c r="C415" s="11"/>
      <c r="D415" s="7" t="s">
        <v>29</v>
      </c>
      <c r="E415" s="41"/>
      <c r="F415" s="42"/>
      <c r="G415" s="42"/>
      <c r="H415" s="42"/>
      <c r="I415" s="42"/>
      <c r="J415" s="42"/>
      <c r="K415" s="43"/>
      <c r="L415" s="42"/>
    </row>
    <row r="416" spans="1:12" ht="15">
      <c r="A416" s="23"/>
      <c r="B416" s="15"/>
      <c r="C416" s="11"/>
      <c r="D416" s="7" t="s">
        <v>30</v>
      </c>
      <c r="E416" s="41"/>
      <c r="F416" s="42"/>
      <c r="G416" s="42"/>
      <c r="H416" s="42"/>
      <c r="I416" s="42"/>
      <c r="J416" s="42"/>
      <c r="K416" s="43"/>
      <c r="L416" s="42"/>
    </row>
    <row r="417" spans="1:12" ht="15">
      <c r="A417" s="23"/>
      <c r="B417" s="15"/>
      <c r="C417" s="11"/>
      <c r="D417" s="7" t="s">
        <v>31</v>
      </c>
      <c r="E417" s="41"/>
      <c r="F417" s="42"/>
      <c r="G417" s="42"/>
      <c r="H417" s="42"/>
      <c r="I417" s="42"/>
      <c r="J417" s="42"/>
      <c r="K417" s="43"/>
      <c r="L417" s="42"/>
    </row>
    <row r="418" spans="1:12" ht="15">
      <c r="A418" s="23"/>
      <c r="B418" s="15"/>
      <c r="C418" s="11"/>
      <c r="D418" s="7" t="s">
        <v>32</v>
      </c>
      <c r="E418" s="41"/>
      <c r="F418" s="42"/>
      <c r="G418" s="42"/>
      <c r="H418" s="42"/>
      <c r="I418" s="42"/>
      <c r="J418" s="42"/>
      <c r="K418" s="43"/>
      <c r="L418" s="42"/>
    </row>
    <row r="419" spans="1:12" ht="1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>
      <c r="A420" s="23"/>
      <c r="B420" s="15"/>
      <c r="C420" s="11"/>
      <c r="D420" s="6"/>
      <c r="E420" s="41"/>
      <c r="F420" s="42"/>
      <c r="G420" s="42"/>
      <c r="H420" s="42"/>
      <c r="I420" s="42"/>
      <c r="J420" s="42"/>
      <c r="K420" s="43"/>
      <c r="L420" s="42"/>
    </row>
    <row r="421" spans="1:12" ht="15">
      <c r="A421" s="24"/>
      <c r="B421" s="17"/>
      <c r="C421" s="8"/>
      <c r="D421" s="18" t="s">
        <v>33</v>
      </c>
      <c r="E421" s="9"/>
      <c r="F421" s="19">
        <f>SUM(F412:F420)</f>
        <v>0</v>
      </c>
      <c r="G421" s="19">
        <f t="shared" ref="G421:J421" si="152">SUM(G412:G420)</f>
        <v>0</v>
      </c>
      <c r="H421" s="19">
        <f t="shared" si="152"/>
        <v>0</v>
      </c>
      <c r="I421" s="19">
        <f t="shared" si="152"/>
        <v>0</v>
      </c>
      <c r="J421" s="19">
        <f t="shared" si="152"/>
        <v>0</v>
      </c>
      <c r="K421" s="25"/>
      <c r="L421" s="19">
        <f t="shared" ref="L421" si="153">SUM(L412:L420)</f>
        <v>0</v>
      </c>
    </row>
    <row r="422" spans="1:12" ht="15.75" thickBot="1">
      <c r="A422" s="29">
        <f>A403</f>
        <v>4</v>
      </c>
      <c r="B422" s="30">
        <f>B403</f>
        <v>3</v>
      </c>
      <c r="C422" s="78" t="s">
        <v>4</v>
      </c>
      <c r="D422" s="79"/>
      <c r="E422" s="31"/>
      <c r="F422" s="32">
        <f>F411+F421</f>
        <v>562</v>
      </c>
      <c r="G422" s="32">
        <f t="shared" ref="G422:J422" si="154">G411+G421</f>
        <v>23.380000000000003</v>
      </c>
      <c r="H422" s="32">
        <f t="shared" si="154"/>
        <v>14.2</v>
      </c>
      <c r="I422" s="32">
        <f t="shared" si="154"/>
        <v>85.32</v>
      </c>
      <c r="J422" s="32">
        <f t="shared" si="154"/>
        <v>569.33000000000004</v>
      </c>
      <c r="K422" s="32"/>
      <c r="L422" s="32">
        <f t="shared" ref="L422" si="155">L411+L421</f>
        <v>85.3</v>
      </c>
    </row>
    <row r="423" spans="1:12" ht="15">
      <c r="A423" s="20">
        <v>4</v>
      </c>
      <c r="B423" s="21">
        <v>4</v>
      </c>
      <c r="C423" s="22" t="s">
        <v>20</v>
      </c>
      <c r="D423" s="5" t="s">
        <v>21</v>
      </c>
      <c r="E423" s="50" t="s">
        <v>100</v>
      </c>
      <c r="F423" s="63">
        <v>90</v>
      </c>
      <c r="G423" s="66">
        <v>19.260000000000002</v>
      </c>
      <c r="H423" s="66">
        <v>3.42</v>
      </c>
      <c r="I423" s="70">
        <v>3.15</v>
      </c>
      <c r="J423" s="66">
        <v>120.87</v>
      </c>
      <c r="K423" s="60">
        <v>146</v>
      </c>
      <c r="L423" s="51">
        <v>25.1</v>
      </c>
    </row>
    <row r="424" spans="1:12" ht="15.75" thickBot="1">
      <c r="A424" s="23"/>
      <c r="B424" s="15"/>
      <c r="C424" s="11"/>
      <c r="D424" s="6"/>
      <c r="E424" s="62" t="s">
        <v>101</v>
      </c>
      <c r="F424" s="64">
        <v>150</v>
      </c>
      <c r="G424" s="68">
        <v>3.15</v>
      </c>
      <c r="H424" s="68">
        <v>4.5</v>
      </c>
      <c r="I424" s="72">
        <v>17.55</v>
      </c>
      <c r="J424" s="68">
        <v>122.85</v>
      </c>
      <c r="K424" s="76">
        <v>52</v>
      </c>
      <c r="L424" s="75">
        <v>10.3</v>
      </c>
    </row>
    <row r="425" spans="1:12" ht="15">
      <c r="A425" s="23"/>
      <c r="B425" s="15"/>
      <c r="C425" s="11"/>
      <c r="D425" s="7" t="s">
        <v>22</v>
      </c>
      <c r="E425" s="53" t="s">
        <v>54</v>
      </c>
      <c r="F425" s="58">
        <v>200</v>
      </c>
      <c r="G425" s="67">
        <v>0.4</v>
      </c>
      <c r="H425" s="67">
        <v>0</v>
      </c>
      <c r="I425" s="71">
        <v>27</v>
      </c>
      <c r="J425" s="67">
        <v>110</v>
      </c>
      <c r="K425" s="61">
        <v>98</v>
      </c>
      <c r="L425" s="54">
        <v>7</v>
      </c>
    </row>
    <row r="426" spans="1:12" ht="15">
      <c r="A426" s="23"/>
      <c r="B426" s="15"/>
      <c r="C426" s="11"/>
      <c r="D426" s="7" t="s">
        <v>23</v>
      </c>
      <c r="E426" s="53" t="s">
        <v>46</v>
      </c>
      <c r="F426" s="58">
        <v>20</v>
      </c>
      <c r="G426" s="67">
        <v>1.1399999999999999</v>
      </c>
      <c r="H426" s="67">
        <v>0.22</v>
      </c>
      <c r="I426" s="71">
        <v>7.44</v>
      </c>
      <c r="J426" s="67">
        <v>36.26</v>
      </c>
      <c r="K426" s="61">
        <v>120</v>
      </c>
      <c r="L426" s="54">
        <v>3.5</v>
      </c>
    </row>
    <row r="427" spans="1:12" ht="15">
      <c r="A427" s="23"/>
      <c r="B427" s="15"/>
      <c r="C427" s="11"/>
      <c r="D427" s="7"/>
      <c r="E427" s="53" t="s">
        <v>50</v>
      </c>
      <c r="F427" s="58">
        <v>30</v>
      </c>
      <c r="G427" s="67">
        <v>2.13</v>
      </c>
      <c r="H427" s="67">
        <v>0.21</v>
      </c>
      <c r="I427" s="71">
        <v>13.26</v>
      </c>
      <c r="J427" s="67">
        <v>72</v>
      </c>
      <c r="K427" s="61">
        <v>119</v>
      </c>
      <c r="L427" s="54">
        <v>2.8</v>
      </c>
    </row>
    <row r="428" spans="1:12" ht="15">
      <c r="A428" s="23"/>
      <c r="B428" s="15"/>
      <c r="C428" s="11"/>
      <c r="D428" s="7" t="s">
        <v>24</v>
      </c>
      <c r="E428" s="62" t="s">
        <v>73</v>
      </c>
      <c r="F428" s="64">
        <v>150</v>
      </c>
      <c r="G428" s="68">
        <v>0.6</v>
      </c>
      <c r="H428" s="68">
        <v>0</v>
      </c>
      <c r="I428" s="72">
        <v>16.95</v>
      </c>
      <c r="J428" s="68">
        <v>69</v>
      </c>
      <c r="K428" s="74">
        <v>24</v>
      </c>
      <c r="L428" s="75">
        <v>21</v>
      </c>
    </row>
    <row r="429" spans="1:12" ht="15.75" thickBot="1">
      <c r="A429" s="23"/>
      <c r="B429" s="15"/>
      <c r="C429" s="11"/>
      <c r="D429" s="6"/>
      <c r="E429" s="62"/>
      <c r="F429" s="64"/>
      <c r="G429" s="68"/>
      <c r="H429" s="68"/>
      <c r="I429" s="72"/>
      <c r="J429" s="68"/>
      <c r="K429" s="76"/>
      <c r="L429" s="75"/>
    </row>
    <row r="430" spans="1:12" ht="15">
      <c r="A430" s="23"/>
      <c r="B430" s="15"/>
      <c r="C430" s="11"/>
      <c r="D430" s="6"/>
      <c r="E430" s="41"/>
      <c r="F430" s="42"/>
      <c r="G430" s="42"/>
      <c r="H430" s="42"/>
      <c r="I430" s="42"/>
      <c r="J430" s="42"/>
      <c r="K430" s="43"/>
      <c r="L430" s="42"/>
    </row>
    <row r="431" spans="1:12" ht="15">
      <c r="A431" s="24"/>
      <c r="B431" s="17"/>
      <c r="C431" s="8"/>
      <c r="D431" s="18" t="s">
        <v>33</v>
      </c>
      <c r="E431" s="9"/>
      <c r="F431" s="19">
        <f>SUM(F423:F430)</f>
        <v>640</v>
      </c>
      <c r="G431" s="19">
        <f t="shared" ref="G431:J431" si="156">SUM(G423:G430)</f>
        <v>26.68</v>
      </c>
      <c r="H431" s="19">
        <f t="shared" si="156"/>
        <v>8.3500000000000014</v>
      </c>
      <c r="I431" s="19">
        <f t="shared" si="156"/>
        <v>85.350000000000009</v>
      </c>
      <c r="J431" s="19">
        <f t="shared" si="156"/>
        <v>530.98</v>
      </c>
      <c r="K431" s="25"/>
      <c r="L431" s="19">
        <f t="shared" ref="L431" si="157">SUM(L423:L430)</f>
        <v>69.7</v>
      </c>
    </row>
    <row r="432" spans="1:12" ht="15">
      <c r="A432" s="26">
        <f>A423</f>
        <v>4</v>
      </c>
      <c r="B432" s="13">
        <v>4</v>
      </c>
      <c r="C432" s="10" t="s">
        <v>25</v>
      </c>
      <c r="D432" s="7" t="s">
        <v>26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>
      <c r="A433" s="23"/>
      <c r="B433" s="15"/>
      <c r="C433" s="11"/>
      <c r="D433" s="7" t="s">
        <v>27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>
      <c r="A434" s="23"/>
      <c r="B434" s="15"/>
      <c r="C434" s="11"/>
      <c r="D434" s="7" t="s">
        <v>28</v>
      </c>
      <c r="E434" s="41"/>
      <c r="F434" s="42"/>
      <c r="G434" s="42"/>
      <c r="H434" s="42"/>
      <c r="I434" s="42"/>
      <c r="J434" s="42"/>
      <c r="K434" s="43"/>
      <c r="L434" s="42"/>
    </row>
    <row r="435" spans="1:12" ht="15">
      <c r="A435" s="23"/>
      <c r="B435" s="15"/>
      <c r="C435" s="11"/>
      <c r="D435" s="7" t="s">
        <v>29</v>
      </c>
      <c r="E435" s="41"/>
      <c r="F435" s="42"/>
      <c r="G435" s="42"/>
      <c r="H435" s="42"/>
      <c r="I435" s="42"/>
      <c r="J435" s="42"/>
      <c r="K435" s="43"/>
      <c r="L435" s="42"/>
    </row>
    <row r="436" spans="1:12" ht="15">
      <c r="A436" s="23"/>
      <c r="B436" s="15"/>
      <c r="C436" s="11"/>
      <c r="D436" s="7" t="s">
        <v>30</v>
      </c>
      <c r="E436" s="41"/>
      <c r="F436" s="42"/>
      <c r="G436" s="42"/>
      <c r="H436" s="42"/>
      <c r="I436" s="42"/>
      <c r="J436" s="42"/>
      <c r="K436" s="43"/>
      <c r="L436" s="42"/>
    </row>
    <row r="437" spans="1:12" ht="15">
      <c r="A437" s="23"/>
      <c r="B437" s="15"/>
      <c r="C437" s="11"/>
      <c r="D437" s="7" t="s">
        <v>31</v>
      </c>
      <c r="E437" s="41"/>
      <c r="F437" s="42"/>
      <c r="G437" s="42"/>
      <c r="H437" s="42"/>
      <c r="I437" s="42"/>
      <c r="J437" s="42"/>
      <c r="K437" s="43"/>
      <c r="L437" s="42"/>
    </row>
    <row r="438" spans="1:12" ht="15">
      <c r="A438" s="23"/>
      <c r="B438" s="15"/>
      <c r="C438" s="11"/>
      <c r="D438" s="7" t="s">
        <v>32</v>
      </c>
      <c r="E438" s="41"/>
      <c r="F438" s="42"/>
      <c r="G438" s="42"/>
      <c r="H438" s="42"/>
      <c r="I438" s="42"/>
      <c r="J438" s="42"/>
      <c r="K438" s="43"/>
      <c r="L438" s="42"/>
    </row>
    <row r="439" spans="1:12" ht="15">
      <c r="A439" s="23"/>
      <c r="B439" s="15"/>
      <c r="C439" s="11"/>
      <c r="D439" s="6"/>
      <c r="E439" s="41"/>
      <c r="F439" s="42"/>
      <c r="G439" s="42"/>
      <c r="H439" s="42"/>
      <c r="I439" s="42"/>
      <c r="J439" s="42"/>
      <c r="K439" s="43"/>
      <c r="L439" s="42"/>
    </row>
    <row r="440" spans="1:12" ht="15">
      <c r="A440" s="23"/>
      <c r="B440" s="15"/>
      <c r="C440" s="11"/>
      <c r="D440" s="6"/>
      <c r="E440" s="41"/>
      <c r="F440" s="42"/>
      <c r="G440" s="42"/>
      <c r="H440" s="42"/>
      <c r="I440" s="42"/>
      <c r="J440" s="42"/>
      <c r="K440" s="43"/>
      <c r="L440" s="42"/>
    </row>
    <row r="441" spans="1:12" ht="15">
      <c r="A441" s="24"/>
      <c r="B441" s="17"/>
      <c r="C441" s="8"/>
      <c r="D441" s="18" t="s">
        <v>33</v>
      </c>
      <c r="E441" s="9"/>
      <c r="F441" s="19">
        <f>SUM(F432:F440)</f>
        <v>0</v>
      </c>
      <c r="G441" s="19">
        <f t="shared" ref="G441:J441" si="158">SUM(G432:G440)</f>
        <v>0</v>
      </c>
      <c r="H441" s="19">
        <f t="shared" si="158"/>
        <v>0</v>
      </c>
      <c r="I441" s="19">
        <f t="shared" si="158"/>
        <v>0</v>
      </c>
      <c r="J441" s="19">
        <f t="shared" si="158"/>
        <v>0</v>
      </c>
      <c r="K441" s="25"/>
      <c r="L441" s="19">
        <f t="shared" ref="L441" si="159">SUM(L432:L440)</f>
        <v>0</v>
      </c>
    </row>
    <row r="442" spans="1:12" ht="15.75" thickBot="1">
      <c r="A442" s="29">
        <f>A423</f>
        <v>4</v>
      </c>
      <c r="B442" s="30">
        <f>B423</f>
        <v>4</v>
      </c>
      <c r="C442" s="78" t="s">
        <v>4</v>
      </c>
      <c r="D442" s="79"/>
      <c r="E442" s="31"/>
      <c r="F442" s="32">
        <f>F431+F441</f>
        <v>640</v>
      </c>
      <c r="G442" s="32">
        <f t="shared" ref="G442:J442" si="160">G431+G441</f>
        <v>26.68</v>
      </c>
      <c r="H442" s="32">
        <f t="shared" si="160"/>
        <v>8.3500000000000014</v>
      </c>
      <c r="I442" s="32">
        <f t="shared" si="160"/>
        <v>85.350000000000009</v>
      </c>
      <c r="J442" s="32">
        <f t="shared" si="160"/>
        <v>530.98</v>
      </c>
      <c r="K442" s="32"/>
      <c r="L442" s="32">
        <f t="shared" ref="L442" si="161">L431+L441</f>
        <v>69.7</v>
      </c>
    </row>
    <row r="443" spans="1:12" ht="15">
      <c r="A443" s="20">
        <v>4</v>
      </c>
      <c r="B443" s="21">
        <v>5</v>
      </c>
      <c r="C443" s="22" t="s">
        <v>20</v>
      </c>
      <c r="D443" s="5" t="s">
        <v>21</v>
      </c>
      <c r="E443" s="50" t="s">
        <v>102</v>
      </c>
      <c r="F443" s="63">
        <v>200</v>
      </c>
      <c r="G443" s="66">
        <v>16.97</v>
      </c>
      <c r="H443" s="66">
        <v>24.61</v>
      </c>
      <c r="I443" s="70">
        <v>31.13</v>
      </c>
      <c r="J443" s="66">
        <v>416.03</v>
      </c>
      <c r="K443" s="60"/>
      <c r="L443" s="51">
        <v>64</v>
      </c>
    </row>
    <row r="444" spans="1:12" ht="15">
      <c r="A444" s="23"/>
      <c r="B444" s="15"/>
      <c r="C444" s="11"/>
      <c r="D444" s="6"/>
      <c r="E444" s="53"/>
      <c r="F444" s="58"/>
      <c r="G444" s="67"/>
      <c r="H444" s="67"/>
      <c r="I444" s="71"/>
      <c r="J444" s="67"/>
      <c r="K444" s="61"/>
      <c r="L444" s="54"/>
    </row>
    <row r="445" spans="1:12" ht="15">
      <c r="A445" s="23"/>
      <c r="B445" s="15"/>
      <c r="C445" s="11"/>
      <c r="D445" s="7" t="s">
        <v>22</v>
      </c>
      <c r="E445" s="53"/>
      <c r="F445" s="58"/>
      <c r="G445" s="67"/>
      <c r="H445" s="67"/>
      <c r="I445" s="71"/>
      <c r="J445" s="67"/>
      <c r="K445" s="61"/>
      <c r="L445" s="54"/>
    </row>
    <row r="446" spans="1:12" ht="15">
      <c r="A446" s="23"/>
      <c r="B446" s="15"/>
      <c r="C446" s="11"/>
      <c r="D446" s="7" t="s">
        <v>23</v>
      </c>
      <c r="E446" s="53" t="s">
        <v>46</v>
      </c>
      <c r="F446" s="58">
        <v>20</v>
      </c>
      <c r="G446" s="67">
        <v>1.1399999999999999</v>
      </c>
      <c r="H446" s="67">
        <v>0.22</v>
      </c>
      <c r="I446" s="71">
        <v>7.44</v>
      </c>
      <c r="J446" s="67">
        <v>36.26</v>
      </c>
      <c r="K446" s="61">
        <v>120</v>
      </c>
      <c r="L446" s="67">
        <v>3.5</v>
      </c>
    </row>
    <row r="447" spans="1:12" ht="15">
      <c r="A447" s="23"/>
      <c r="B447" s="15"/>
      <c r="C447" s="11"/>
      <c r="D447" s="7"/>
      <c r="E447" s="53" t="s">
        <v>50</v>
      </c>
      <c r="F447" s="58">
        <v>25</v>
      </c>
      <c r="G447" s="67">
        <v>1.78</v>
      </c>
      <c r="H447" s="67">
        <v>0.18</v>
      </c>
      <c r="I447" s="71">
        <v>11.05</v>
      </c>
      <c r="J447" s="67">
        <v>60</v>
      </c>
      <c r="K447" s="61">
        <v>119</v>
      </c>
      <c r="L447" s="54">
        <v>2.8</v>
      </c>
    </row>
    <row r="448" spans="1:12" ht="15.75" thickBot="1">
      <c r="A448" s="23"/>
      <c r="B448" s="15"/>
      <c r="C448" s="11"/>
      <c r="D448" s="7" t="s">
        <v>24</v>
      </c>
      <c r="E448" s="56" t="s">
        <v>103</v>
      </c>
      <c r="F448" s="65">
        <v>200</v>
      </c>
      <c r="G448" s="69">
        <v>0.8</v>
      </c>
      <c r="H448" s="69">
        <v>0.2</v>
      </c>
      <c r="I448" s="73">
        <v>23.2</v>
      </c>
      <c r="J448" s="69">
        <v>94.4</v>
      </c>
      <c r="K448" s="76">
        <v>107</v>
      </c>
      <c r="L448" s="57">
        <v>12</v>
      </c>
    </row>
    <row r="449" spans="1:12" ht="15">
      <c r="A449" s="23"/>
      <c r="B449" s="15"/>
      <c r="C449" s="11"/>
      <c r="D449" s="6"/>
      <c r="E449" s="53" t="s">
        <v>64</v>
      </c>
      <c r="F449" s="58">
        <v>60</v>
      </c>
      <c r="G449" s="67">
        <v>0.66</v>
      </c>
      <c r="H449" s="67">
        <v>0.12</v>
      </c>
      <c r="I449" s="71">
        <v>2.2799999999999998</v>
      </c>
      <c r="J449" s="67">
        <v>14.4</v>
      </c>
      <c r="K449" s="61">
        <v>29</v>
      </c>
      <c r="L449" s="54">
        <v>6</v>
      </c>
    </row>
    <row r="450" spans="1:12" ht="15.75" thickBot="1">
      <c r="A450" s="23"/>
      <c r="B450" s="15"/>
      <c r="C450" s="11"/>
      <c r="D450" s="6"/>
      <c r="E450" s="56"/>
      <c r="F450" s="65"/>
      <c r="G450" s="69"/>
      <c r="H450" s="69"/>
      <c r="I450" s="73"/>
      <c r="J450" s="69"/>
      <c r="K450" s="76"/>
      <c r="L450" s="57"/>
    </row>
    <row r="451" spans="1:12" ht="15">
      <c r="A451" s="24"/>
      <c r="B451" s="17"/>
      <c r="C451" s="8"/>
      <c r="D451" s="18" t="s">
        <v>33</v>
      </c>
      <c r="E451" s="9"/>
      <c r="F451" s="19">
        <f>SUM(F443:F450)</f>
        <v>505</v>
      </c>
      <c r="G451" s="19">
        <f t="shared" ref="G451:J451" si="162">SUM(G443:G450)</f>
        <v>21.35</v>
      </c>
      <c r="H451" s="19">
        <f t="shared" si="162"/>
        <v>25.33</v>
      </c>
      <c r="I451" s="19">
        <f t="shared" si="162"/>
        <v>75.100000000000009</v>
      </c>
      <c r="J451" s="19">
        <f t="shared" si="162"/>
        <v>621.08999999999992</v>
      </c>
      <c r="K451" s="25"/>
      <c r="L451" s="19">
        <f t="shared" ref="L451" si="163">SUM(L443:L450)</f>
        <v>88.3</v>
      </c>
    </row>
    <row r="452" spans="1:12" ht="15">
      <c r="A452" s="26">
        <f>A443</f>
        <v>4</v>
      </c>
      <c r="B452" s="13">
        <f>B443</f>
        <v>5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>
      <c r="A459" s="23"/>
      <c r="B459" s="15"/>
      <c r="C459" s="11"/>
      <c r="D459" s="6"/>
      <c r="E459" s="41"/>
      <c r="F459" s="42"/>
      <c r="G459" s="42"/>
      <c r="H459" s="42"/>
      <c r="I459" s="42"/>
      <c r="J459" s="42"/>
      <c r="K459" s="43"/>
      <c r="L459" s="42"/>
    </row>
    <row r="460" spans="1:12" ht="15">
      <c r="A460" s="23"/>
      <c r="B460" s="15"/>
      <c r="C460" s="11"/>
      <c r="D460" s="6"/>
      <c r="E460" s="41"/>
      <c r="F460" s="42"/>
      <c r="G460" s="42"/>
      <c r="H460" s="42"/>
      <c r="I460" s="42"/>
      <c r="J460" s="42"/>
      <c r="K460" s="43"/>
      <c r="L460" s="42"/>
    </row>
    <row r="461" spans="1:12" ht="15">
      <c r="A461" s="24"/>
      <c r="B461" s="17"/>
      <c r="C461" s="8"/>
      <c r="D461" s="18" t="s">
        <v>33</v>
      </c>
      <c r="E461" s="9"/>
      <c r="F461" s="19">
        <f>SUM(F452:F460)</f>
        <v>0</v>
      </c>
      <c r="G461" s="19">
        <f t="shared" ref="G461:J461" si="164">SUM(G452:G460)</f>
        <v>0</v>
      </c>
      <c r="H461" s="19">
        <f t="shared" si="164"/>
        <v>0</v>
      </c>
      <c r="I461" s="19">
        <f t="shared" si="164"/>
        <v>0</v>
      </c>
      <c r="J461" s="19">
        <f t="shared" si="164"/>
        <v>0</v>
      </c>
      <c r="K461" s="25"/>
      <c r="L461" s="19">
        <f t="shared" ref="L461" si="165">SUM(L452:L460)</f>
        <v>0</v>
      </c>
    </row>
    <row r="462" spans="1:12" ht="15.75" thickBot="1">
      <c r="A462" s="29">
        <f>A443</f>
        <v>4</v>
      </c>
      <c r="B462" s="30">
        <f>B443</f>
        <v>5</v>
      </c>
      <c r="C462" s="78" t="s">
        <v>4</v>
      </c>
      <c r="D462" s="79"/>
      <c r="E462" s="31"/>
      <c r="F462" s="32">
        <f>F451+F461</f>
        <v>505</v>
      </c>
      <c r="G462" s="32">
        <f t="shared" ref="G462:L462" si="166">G451+G461</f>
        <v>21.35</v>
      </c>
      <c r="H462" s="32">
        <f t="shared" si="166"/>
        <v>25.33</v>
      </c>
      <c r="I462" s="32">
        <f t="shared" si="166"/>
        <v>75.100000000000009</v>
      </c>
      <c r="J462" s="32">
        <f t="shared" si="166"/>
        <v>621.08999999999992</v>
      </c>
      <c r="K462" s="32"/>
      <c r="L462" s="32">
        <f t="shared" si="166"/>
        <v>88.3</v>
      </c>
    </row>
    <row r="463" spans="1:12" ht="15.75" thickBot="1">
      <c r="A463" s="20">
        <v>4</v>
      </c>
      <c r="B463" s="21">
        <v>6</v>
      </c>
      <c r="C463" s="22" t="s">
        <v>20</v>
      </c>
      <c r="D463" s="5" t="s">
        <v>21</v>
      </c>
      <c r="E463" s="50" t="s">
        <v>65</v>
      </c>
      <c r="F463" s="63">
        <v>150</v>
      </c>
      <c r="G463" s="66">
        <v>18.75</v>
      </c>
      <c r="H463" s="66">
        <v>19.5</v>
      </c>
      <c r="I463" s="70">
        <v>2.7</v>
      </c>
      <c r="J463" s="66">
        <v>261.45</v>
      </c>
      <c r="K463" s="60">
        <v>67</v>
      </c>
      <c r="L463" s="66">
        <v>32.4</v>
      </c>
    </row>
    <row r="464" spans="1:12" ht="15">
      <c r="A464" s="23"/>
      <c r="B464" s="15"/>
      <c r="C464" s="11"/>
      <c r="D464" s="6"/>
      <c r="E464" s="53"/>
      <c r="F464" s="58"/>
      <c r="G464" s="67"/>
      <c r="H464" s="67"/>
      <c r="I464" s="71"/>
      <c r="J464" s="67"/>
      <c r="K464" s="61"/>
      <c r="L464" s="66"/>
    </row>
    <row r="465" spans="1:12" ht="15">
      <c r="A465" s="23"/>
      <c r="B465" s="15"/>
      <c r="C465" s="11"/>
      <c r="D465" s="7" t="s">
        <v>22</v>
      </c>
      <c r="E465" s="53" t="s">
        <v>104</v>
      </c>
      <c r="F465" s="58">
        <v>200</v>
      </c>
      <c r="G465" s="67">
        <v>6.64</v>
      </c>
      <c r="H465" s="67">
        <v>5.14</v>
      </c>
      <c r="I465" s="71">
        <v>18.600000000000001</v>
      </c>
      <c r="J465" s="67">
        <v>148.4</v>
      </c>
      <c r="K465" s="61">
        <v>116</v>
      </c>
      <c r="L465" s="67">
        <v>14</v>
      </c>
    </row>
    <row r="466" spans="1:12" ht="15">
      <c r="A466" s="23"/>
      <c r="B466" s="15"/>
      <c r="C466" s="11"/>
      <c r="D466" s="7" t="s">
        <v>23</v>
      </c>
      <c r="E466" s="53" t="s">
        <v>44</v>
      </c>
      <c r="F466" s="58">
        <v>30</v>
      </c>
      <c r="G466" s="67">
        <v>2.16</v>
      </c>
      <c r="H466" s="67">
        <v>0.81</v>
      </c>
      <c r="I466" s="71">
        <v>14.73</v>
      </c>
      <c r="J466" s="67">
        <v>75.66</v>
      </c>
      <c r="K466" s="61">
        <v>121</v>
      </c>
      <c r="L466" s="67">
        <v>4.8</v>
      </c>
    </row>
    <row r="467" spans="1:12" ht="15">
      <c r="A467" s="23"/>
      <c r="B467" s="15"/>
      <c r="C467" s="11"/>
      <c r="D467" s="7"/>
      <c r="E467" s="53" t="s">
        <v>46</v>
      </c>
      <c r="F467" s="58">
        <v>20</v>
      </c>
      <c r="G467" s="67">
        <v>1.1399999999999999</v>
      </c>
      <c r="H467" s="67">
        <v>0.22</v>
      </c>
      <c r="I467" s="71">
        <v>7.44</v>
      </c>
      <c r="J467" s="67">
        <v>36.26</v>
      </c>
      <c r="K467" s="61">
        <v>120</v>
      </c>
      <c r="L467" s="67">
        <v>1.5</v>
      </c>
    </row>
    <row r="468" spans="1:12" ht="15">
      <c r="A468" s="23"/>
      <c r="B468" s="15"/>
      <c r="C468" s="11"/>
      <c r="D468" s="7" t="s">
        <v>24</v>
      </c>
      <c r="E468" s="53" t="s">
        <v>67</v>
      </c>
      <c r="F468" s="58">
        <v>150</v>
      </c>
      <c r="G468" s="67">
        <v>0.6</v>
      </c>
      <c r="H468" s="67">
        <v>0</v>
      </c>
      <c r="I468" s="71">
        <v>16.95</v>
      </c>
      <c r="J468" s="67">
        <v>69</v>
      </c>
      <c r="K468" s="61">
        <v>24</v>
      </c>
      <c r="L468" s="67">
        <v>23.35</v>
      </c>
    </row>
    <row r="469" spans="1:12" ht="15">
      <c r="A469" s="23"/>
      <c r="B469" s="15"/>
      <c r="C469" s="11"/>
      <c r="D469" s="6"/>
      <c r="E469" s="41"/>
      <c r="F469" s="42"/>
      <c r="G469" s="42"/>
      <c r="H469" s="42"/>
      <c r="I469" s="42"/>
      <c r="J469" s="42"/>
      <c r="K469" s="43"/>
      <c r="L469" s="67"/>
    </row>
    <row r="470" spans="1:12" ht="15">
      <c r="A470" s="23"/>
      <c r="B470" s="15"/>
      <c r="C470" s="11"/>
      <c r="D470" s="6"/>
      <c r="E470" s="41"/>
      <c r="F470" s="42"/>
      <c r="G470" s="42"/>
      <c r="H470" s="42"/>
      <c r="I470" s="42"/>
      <c r="J470" s="42"/>
      <c r="K470" s="43"/>
      <c r="L470" s="42"/>
    </row>
    <row r="471" spans="1:12" ht="15.75" customHeight="1">
      <c r="A471" s="24"/>
      <c r="B471" s="17"/>
      <c r="C471" s="8"/>
      <c r="D471" s="18" t="s">
        <v>33</v>
      </c>
      <c r="E471" s="9"/>
      <c r="F471" s="19">
        <f>SUM(F463:F470)</f>
        <v>550</v>
      </c>
      <c r="G471" s="19">
        <f t="shared" ref="G471:J471" si="167">SUM(G463:G470)</f>
        <v>29.290000000000003</v>
      </c>
      <c r="H471" s="19">
        <f t="shared" si="167"/>
        <v>25.669999999999998</v>
      </c>
      <c r="I471" s="19">
        <f t="shared" si="167"/>
        <v>60.42</v>
      </c>
      <c r="J471" s="19">
        <f t="shared" si="167"/>
        <v>590.77</v>
      </c>
      <c r="K471" s="25"/>
      <c r="L471" s="19">
        <f t="shared" ref="L471" si="168">SUM(L463:L470)</f>
        <v>76.05</v>
      </c>
    </row>
    <row r="472" spans="1:12" ht="15">
      <c r="A472" s="26">
        <f>A463</f>
        <v>4</v>
      </c>
      <c r="B472" s="13">
        <v>6</v>
      </c>
      <c r="C472" s="10" t="s">
        <v>25</v>
      </c>
      <c r="D472" s="7" t="s">
        <v>26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>
      <c r="A473" s="23"/>
      <c r="B473" s="15"/>
      <c r="C473" s="11"/>
      <c r="D473" s="7" t="s">
        <v>27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>
      <c r="A474" s="23"/>
      <c r="B474" s="15"/>
      <c r="C474" s="11"/>
      <c r="D474" s="7" t="s">
        <v>28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>
      <c r="A475" s="23"/>
      <c r="B475" s="15"/>
      <c r="C475" s="11"/>
      <c r="D475" s="7" t="s">
        <v>29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>
      <c r="A476" s="23"/>
      <c r="B476" s="15"/>
      <c r="C476" s="11"/>
      <c r="D476" s="7" t="s">
        <v>30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>
      <c r="A477" s="23"/>
      <c r="B477" s="15"/>
      <c r="C477" s="11"/>
      <c r="D477" s="7" t="s">
        <v>31</v>
      </c>
      <c r="E477" s="41"/>
      <c r="F477" s="42"/>
      <c r="G477" s="42"/>
      <c r="H477" s="42"/>
      <c r="I477" s="42"/>
      <c r="J477" s="42"/>
      <c r="K477" s="43"/>
      <c r="L477" s="42"/>
    </row>
    <row r="478" spans="1:12" ht="15">
      <c r="A478" s="23"/>
      <c r="B478" s="15"/>
      <c r="C478" s="11"/>
      <c r="D478" s="7" t="s">
        <v>32</v>
      </c>
      <c r="E478" s="41"/>
      <c r="F478" s="42"/>
      <c r="G478" s="42"/>
      <c r="H478" s="42"/>
      <c r="I478" s="42"/>
      <c r="J478" s="42"/>
      <c r="K478" s="43"/>
      <c r="L478" s="42"/>
    </row>
    <row r="479" spans="1:12" ht="15">
      <c r="A479" s="23"/>
      <c r="B479" s="15"/>
      <c r="C479" s="11"/>
      <c r="D479" s="6"/>
      <c r="E479" s="41"/>
      <c r="F479" s="42"/>
      <c r="G479" s="42"/>
      <c r="H479" s="42"/>
      <c r="I479" s="42"/>
      <c r="J479" s="42"/>
      <c r="K479" s="43"/>
      <c r="L479" s="42"/>
    </row>
    <row r="480" spans="1:12" ht="1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>
      <c r="A481" s="24"/>
      <c r="B481" s="17"/>
      <c r="C481" s="8"/>
      <c r="D481" s="18" t="s">
        <v>33</v>
      </c>
      <c r="E481" s="9"/>
      <c r="F481" s="19">
        <f>SUM(F472:F480)</f>
        <v>0</v>
      </c>
      <c r="G481" s="19">
        <f t="shared" ref="G481:J481" si="169">SUM(G472:G480)</f>
        <v>0</v>
      </c>
      <c r="H481" s="19">
        <f t="shared" si="169"/>
        <v>0</v>
      </c>
      <c r="I481" s="19">
        <f t="shared" si="169"/>
        <v>0</v>
      </c>
      <c r="J481" s="19">
        <f t="shared" si="169"/>
        <v>0</v>
      </c>
      <c r="K481" s="25"/>
      <c r="L481" s="19">
        <f t="shared" ref="L481" si="170">SUM(L472:L480)</f>
        <v>0</v>
      </c>
    </row>
    <row r="482" spans="1:12" ht="15">
      <c r="A482" s="29">
        <f>A463</f>
        <v>4</v>
      </c>
      <c r="B482" s="30">
        <f>B463</f>
        <v>6</v>
      </c>
      <c r="C482" s="78" t="s">
        <v>4</v>
      </c>
      <c r="D482" s="79"/>
      <c r="E482" s="31"/>
      <c r="F482" s="32">
        <f>F471+F481</f>
        <v>550</v>
      </c>
      <c r="G482" s="32">
        <f t="shared" ref="G482" si="171">G471+G481</f>
        <v>29.290000000000003</v>
      </c>
      <c r="H482" s="32">
        <f t="shared" ref="H482" si="172">H471+H481</f>
        <v>25.669999999999998</v>
      </c>
      <c r="I482" s="32">
        <f t="shared" ref="I482" si="173">I471+I481</f>
        <v>60.42</v>
      </c>
      <c r="J482" s="32">
        <f t="shared" ref="J482:L482" si="174">J471+J481</f>
        <v>590.77</v>
      </c>
      <c r="K482" s="32"/>
      <c r="L482" s="32">
        <f t="shared" si="174"/>
        <v>76.05</v>
      </c>
    </row>
    <row r="483" spans="1:12">
      <c r="A483" s="27"/>
      <c r="B483" s="28"/>
      <c r="C483" s="83" t="s">
        <v>5</v>
      </c>
      <c r="D483" s="83"/>
      <c r="E483" s="83"/>
      <c r="F483" s="34">
        <f>(F24+F45+F65+F85+F125+F145+F165+F185+F205+F482)/(IF(F24=0,0,1)+IF(F45=0,0,1)+IF(F65=0,0,1)+IF(F85=0,0,1)+IF(F125=0,0,1)+IF(F145=0,0,1)+IF(F165=0,0,1)+IF(F185=0,0,1)+IF(F205=0,0,1)+IF(F482=0,0,1))</f>
        <v>610.5</v>
      </c>
      <c r="G483" s="34">
        <f>(G24+G45+G65+G85+G125+G145+G165+G185+G205+G482)/(IF(G24=0,0,1)+IF(G45=0,0,1)+IF(G65=0,0,1)+IF(G85=0,0,1)+IF(G125=0,0,1)+IF(G145=0,0,1)+IF(G165=0,0,1)+IF(G185=0,0,1)+IF(G205=0,0,1)+IF(G482=0,0,1))</f>
        <v>24.445</v>
      </c>
      <c r="H483" s="34">
        <f>(H24+H45+H65+H85+H125+H145+H165+H185+H205+H482)/(IF(H24=0,0,1)+IF(H45=0,0,1)+IF(H65=0,0,1)+IF(H85=0,0,1)+IF(H125=0,0,1)+IF(H145=0,0,1)+IF(H165=0,0,1)+IF(H185=0,0,1)+IF(H205=0,0,1)+IF(H482=0,0,1))</f>
        <v>19.660999999999998</v>
      </c>
      <c r="I483" s="34">
        <f>(I24+I45+I65+I85+I125+I145+I165+I185+I205+I482)/(IF(I24=0,0,1)+IF(I45=0,0,1)+IF(I65=0,0,1)+IF(I85=0,0,1)+IF(I125=0,0,1)+IF(I145=0,0,1)+IF(I165=0,0,1)+IF(I185=0,0,1)+IF(I205=0,0,1)+IF(I482=0,0,1))</f>
        <v>80.645999999999987</v>
      </c>
      <c r="J483" s="34">
        <f>(J24+J45+J65+J85+J125+J145+J165+J185+J205+J482)/(IF(J24=0,0,1)+IF(J45=0,0,1)+IF(J65=0,0,1)+IF(J85=0,0,1)+IF(J125=0,0,1)+IF(J145=0,0,1)+IF(J165=0,0,1)+IF(J185=0,0,1)+IF(J205=0,0,1)+IF(J482=0,0,1))</f>
        <v>571.01700000000005</v>
      </c>
      <c r="K483" s="34"/>
      <c r="L483" s="34">
        <f>(L24+L45+L65+L85+L125+L145+L165+L185+L205+L482)/(IF(L24=0,0,1)+IF(L45=0,0,1)+IF(L65=0,0,1)+IF(L85=0,0,1)+IF(L125=0,0,1)+IF(L145=0,0,1)+IF(L165=0,0,1)+IF(L185=0,0,1)+IF(L205=0,0,1)+IF(L482=0,0,1))</f>
        <v>82.875000000000014</v>
      </c>
    </row>
  </sheetData>
  <mergeCells count="28">
    <mergeCell ref="C85:D85"/>
    <mergeCell ref="C125:D125"/>
    <mergeCell ref="C24:D24"/>
    <mergeCell ref="C483:E483"/>
    <mergeCell ref="C482:D482"/>
    <mergeCell ref="C145:D145"/>
    <mergeCell ref="C165:D165"/>
    <mergeCell ref="C185:D185"/>
    <mergeCell ref="C205:D205"/>
    <mergeCell ref="C105:D105"/>
    <mergeCell ref="C462:D462"/>
    <mergeCell ref="C422:D422"/>
    <mergeCell ref="C442:D442"/>
    <mergeCell ref="C225:D225"/>
    <mergeCell ref="C245:D245"/>
    <mergeCell ref="C382:D382"/>
    <mergeCell ref="C1:E1"/>
    <mergeCell ref="H1:K1"/>
    <mergeCell ref="H2:K2"/>
    <mergeCell ref="C45:D45"/>
    <mergeCell ref="C65:D65"/>
    <mergeCell ref="C402:D402"/>
    <mergeCell ref="C265:D265"/>
    <mergeCell ref="C285:D285"/>
    <mergeCell ref="C304:D304"/>
    <mergeCell ref="C324:D324"/>
    <mergeCell ref="C343:D343"/>
    <mergeCell ref="C362:D3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2024-01-25T01:40:36Z</dcterms:modified>
</cp:coreProperties>
</file>